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на сайт\2024\Новое 2 четверть\"/>
    </mc:Choice>
  </mc:AlternateContent>
  <bookViews>
    <workbookView xWindow="0" yWindow="0" windowWidth="19200" windowHeight="108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66" i="1" l="1"/>
  <c r="L31" i="1" l="1"/>
  <c r="G31" i="1" l="1"/>
  <c r="H31" i="1"/>
  <c r="I31" i="1"/>
  <c r="A182" i="1" l="1"/>
  <c r="F118" i="1" l="1"/>
  <c r="G118" i="1"/>
  <c r="H118" i="1"/>
  <c r="I118" i="1"/>
  <c r="J118" i="1"/>
  <c r="L118" i="1"/>
  <c r="A102" i="1" l="1"/>
  <c r="B182" i="1" l="1"/>
  <c r="L181" i="1"/>
  <c r="J181" i="1"/>
  <c r="I181" i="1"/>
  <c r="H181" i="1"/>
  <c r="G181" i="1"/>
  <c r="F181" i="1"/>
  <c r="B173" i="1"/>
  <c r="A173" i="1"/>
  <c r="L172" i="1"/>
  <c r="L182" i="1" s="1"/>
  <c r="J172" i="1"/>
  <c r="J182" i="1" s="1"/>
  <c r="I172" i="1"/>
  <c r="H172" i="1"/>
  <c r="G172" i="1"/>
  <c r="G182" i="1" s="1"/>
  <c r="F172" i="1"/>
  <c r="B164" i="1"/>
  <c r="A164" i="1"/>
  <c r="L163" i="1"/>
  <c r="J163" i="1"/>
  <c r="I163" i="1"/>
  <c r="H163" i="1"/>
  <c r="G163" i="1"/>
  <c r="F163" i="1"/>
  <c r="B156" i="1"/>
  <c r="A156" i="1"/>
  <c r="L155" i="1"/>
  <c r="J155" i="1"/>
  <c r="I155" i="1"/>
  <c r="H155" i="1"/>
  <c r="G155" i="1"/>
  <c r="G164" i="1" s="1"/>
  <c r="F155" i="1"/>
  <c r="B147" i="1"/>
  <c r="A147" i="1"/>
  <c r="L146" i="1"/>
  <c r="J146" i="1"/>
  <c r="I146" i="1"/>
  <c r="H146" i="1"/>
  <c r="G146" i="1"/>
  <c r="F146" i="1"/>
  <c r="B137" i="1"/>
  <c r="A137" i="1"/>
  <c r="L136" i="1"/>
  <c r="J136" i="1"/>
  <c r="I136" i="1"/>
  <c r="H136" i="1"/>
  <c r="G136" i="1"/>
  <c r="F136" i="1"/>
  <c r="B129" i="1"/>
  <c r="A129" i="1"/>
  <c r="L128" i="1"/>
  <c r="L129" i="1" s="1"/>
  <c r="J128" i="1"/>
  <c r="J129" i="1" s="1"/>
  <c r="I128" i="1"/>
  <c r="I129" i="1" s="1"/>
  <c r="H128" i="1"/>
  <c r="H129" i="1" s="1"/>
  <c r="G128" i="1"/>
  <c r="G129" i="1" s="1"/>
  <c r="F128" i="1"/>
  <c r="F129" i="1" s="1"/>
  <c r="B119" i="1"/>
  <c r="A119" i="1"/>
  <c r="B111" i="1"/>
  <c r="A111" i="1"/>
  <c r="L110" i="1"/>
  <c r="J110" i="1"/>
  <c r="I110" i="1"/>
  <c r="H110" i="1"/>
  <c r="G110" i="1"/>
  <c r="F110" i="1"/>
  <c r="B102" i="1"/>
  <c r="L101" i="1"/>
  <c r="J101" i="1"/>
  <c r="I101" i="1"/>
  <c r="H101" i="1"/>
  <c r="G101" i="1"/>
  <c r="F101" i="1"/>
  <c r="B94" i="1"/>
  <c r="A94" i="1"/>
  <c r="L93" i="1"/>
  <c r="J93" i="1"/>
  <c r="I93" i="1"/>
  <c r="H93" i="1"/>
  <c r="G93" i="1"/>
  <c r="F93" i="1"/>
  <c r="B85" i="1"/>
  <c r="A85" i="1"/>
  <c r="L84" i="1"/>
  <c r="J84" i="1"/>
  <c r="I84" i="1"/>
  <c r="H84" i="1"/>
  <c r="G84" i="1"/>
  <c r="G94" i="1" s="1"/>
  <c r="F84" i="1"/>
  <c r="F94" i="1" s="1"/>
  <c r="B77" i="1"/>
  <c r="A77" i="1"/>
  <c r="L76" i="1"/>
  <c r="L77" i="1" s="1"/>
  <c r="J76" i="1"/>
  <c r="I76" i="1"/>
  <c r="H76" i="1"/>
  <c r="G76" i="1"/>
  <c r="F76" i="1"/>
  <c r="B67" i="1"/>
  <c r="A67" i="1"/>
  <c r="J66" i="1"/>
  <c r="I66" i="1"/>
  <c r="H66" i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J48" i="1"/>
  <c r="I48" i="1"/>
  <c r="H48" i="1"/>
  <c r="G48" i="1"/>
  <c r="F48" i="1"/>
  <c r="F59" i="1" s="1"/>
  <c r="B41" i="1"/>
  <c r="A41" i="1"/>
  <c r="J40" i="1"/>
  <c r="I40" i="1"/>
  <c r="H40" i="1"/>
  <c r="G40" i="1"/>
  <c r="F40" i="1"/>
  <c r="B32" i="1"/>
  <c r="A32" i="1"/>
  <c r="J31" i="1"/>
  <c r="J41" i="1" s="1"/>
  <c r="F31" i="1"/>
  <c r="B24" i="1"/>
  <c r="A24" i="1"/>
  <c r="L23" i="1"/>
  <c r="J23" i="1"/>
  <c r="I23" i="1"/>
  <c r="H23" i="1"/>
  <c r="G23" i="1"/>
  <c r="F23" i="1"/>
  <c r="B14" i="1"/>
  <c r="A14" i="1"/>
  <c r="L13" i="1"/>
  <c r="L24" i="1" s="1"/>
  <c r="J24" i="1"/>
  <c r="I24" i="1"/>
  <c r="H24" i="1"/>
  <c r="G24" i="1"/>
  <c r="F13" i="1"/>
  <c r="F24" i="1" s="1"/>
  <c r="I182" i="1" l="1"/>
  <c r="H182" i="1"/>
  <c r="F182" i="1"/>
  <c r="H164" i="1"/>
  <c r="I164" i="1"/>
  <c r="J164" i="1"/>
  <c r="L164" i="1"/>
  <c r="I147" i="1"/>
  <c r="J147" i="1"/>
  <c r="I94" i="1"/>
  <c r="H94" i="1"/>
  <c r="J94" i="1"/>
  <c r="L94" i="1"/>
  <c r="H77" i="1"/>
  <c r="I77" i="1"/>
  <c r="J77" i="1"/>
  <c r="L59" i="1"/>
  <c r="H59" i="1"/>
  <c r="G59" i="1"/>
  <c r="I59" i="1"/>
  <c r="J59" i="1"/>
  <c r="L41" i="1"/>
  <c r="I111" i="1"/>
  <c r="F164" i="1"/>
  <c r="L147" i="1"/>
  <c r="F147" i="1"/>
  <c r="J111" i="1"/>
  <c r="G111" i="1"/>
  <c r="L111" i="1"/>
  <c r="H111" i="1"/>
  <c r="H147" i="1"/>
  <c r="G147" i="1"/>
  <c r="F111" i="1"/>
  <c r="G41" i="1"/>
  <c r="H41" i="1"/>
  <c r="I41" i="1"/>
  <c r="F41" i="1"/>
  <c r="J183" i="1" l="1"/>
  <c r="I183" i="1"/>
  <c r="L183" i="1"/>
  <c r="F183" i="1"/>
  <c r="H183" i="1"/>
  <c r="G183" i="1"/>
</calcChain>
</file>

<file path=xl/sharedStrings.xml><?xml version="1.0" encoding="utf-8"?>
<sst xmlns="http://schemas.openxmlformats.org/spreadsheetml/2006/main" count="332" uniqueCount="111">
  <si>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</si>
  <si>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</si>
  <si>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</si>
  <si>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</si>
  <si>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</si>
  <si>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</si>
  <si>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</si>
  <si>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</si>
  <si>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</si>
  <si>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</si>
  <si>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</si>
  <si>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</si>
  <si>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</si>
  <si>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</si>
  <si>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</si>
  <si>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</si>
  <si>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</si>
  <si>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</si>
  <si>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</si>
  <si>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</si>
  <si>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</si>
  <si>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</si>
  <si>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</si>
  <si>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</si>
  <si>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</si>
  <si>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</si>
  <si>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</si>
  <si>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</si>
  <si>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</si>
  <si>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</si>
  <si>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</si>
  <si>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</si>
  <si>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</si>
  <si>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</si>
  <si>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</si>
  <si>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</si>
  <si>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</si>
  <si>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Ответственная по питанию</t>
  </si>
  <si>
    <t>Каша молочная Геркулес</t>
  </si>
  <si>
    <t>Сыр</t>
  </si>
  <si>
    <t>Напиток кофейный на мол.</t>
  </si>
  <si>
    <t>Хлеб пшеничный</t>
  </si>
  <si>
    <t>Яблоко</t>
  </si>
  <si>
    <t>ПР</t>
  </si>
  <si>
    <t>Зелёный горошек консервированный</t>
  </si>
  <si>
    <t>Рассольник</t>
  </si>
  <si>
    <t>Макароны отварные с маслом</t>
  </si>
  <si>
    <t>Котлета рыбная</t>
  </si>
  <si>
    <t>сок</t>
  </si>
  <si>
    <t>Хлеб ржано-пшеничный</t>
  </si>
  <si>
    <t>Котлеты из говядины</t>
  </si>
  <si>
    <t>Капуста тушеная</t>
  </si>
  <si>
    <t>Компот из кураги</t>
  </si>
  <si>
    <t>Плов из курицы</t>
  </si>
  <si>
    <t>Компот из свежих плодов</t>
  </si>
  <si>
    <t>Чай с лимоном и сахаром</t>
  </si>
  <si>
    <t>Овощи свежие натуральные-помидоры</t>
  </si>
  <si>
    <t>Гуляш</t>
  </si>
  <si>
    <t>Каша гречневая рассыпчатая</t>
  </si>
  <si>
    <t>Чай с сахаром</t>
  </si>
  <si>
    <t>Салат из квашенной капусты</t>
  </si>
  <si>
    <t>Суп с рыбными консервами</t>
  </si>
  <si>
    <t>Пюре картофельное</t>
  </si>
  <si>
    <t>Какао с молоком</t>
  </si>
  <si>
    <t>Каша пшено-рисовая молочная</t>
  </si>
  <si>
    <t>Жаркое по домашнему из говядины</t>
  </si>
  <si>
    <t>Компот из смеси сухофруктов</t>
  </si>
  <si>
    <t>Каша молочная гречневая</t>
  </si>
  <si>
    <t>Каша рисовая вязкая с маслом</t>
  </si>
  <si>
    <t>Птица отварная</t>
  </si>
  <si>
    <t>Каша манная молочная жидкая</t>
  </si>
  <si>
    <t>Кисель из кураги</t>
  </si>
  <si>
    <t>Сок яблочный</t>
  </si>
  <si>
    <t>Пудинг творожный с молоком сгущенным</t>
  </si>
  <si>
    <t>Напиток кофейный на молоке</t>
  </si>
  <si>
    <t>кисломол.</t>
  </si>
  <si>
    <t>Каша вязкая на молоке из овсяных хлопьев</t>
  </si>
  <si>
    <t>Каша пшеничная жидкая</t>
  </si>
  <si>
    <t>Какао с молоко</t>
  </si>
  <si>
    <t>Овощи натуральные свежие-огурец</t>
  </si>
  <si>
    <t>Борщ с капустой и картофелем на мясном бульоне</t>
  </si>
  <si>
    <t>хол.блюдо</t>
  </si>
  <si>
    <t>Макаронные изделия отварные</t>
  </si>
  <si>
    <t>Яйца вареные</t>
  </si>
  <si>
    <t>Чай с сахаром и лимоном</t>
  </si>
  <si>
    <t>200/15/10</t>
  </si>
  <si>
    <t>Суп картофельный с горохом на мясном бульоне</t>
  </si>
  <si>
    <t>Напиток из плодов шиповника</t>
  </si>
  <si>
    <t>Пудинг из творога с рисом</t>
  </si>
  <si>
    <t>Печенье</t>
  </si>
  <si>
    <t>Салат из квашеной капусты</t>
  </si>
  <si>
    <t>Масло сливочное(порциями)</t>
  </si>
  <si>
    <t>Кофейный напиток с молоком</t>
  </si>
  <si>
    <t>Мандарин</t>
  </si>
  <si>
    <t xml:space="preserve">Салат из горошка зеленого консервированного </t>
  </si>
  <si>
    <t>Щи из свежей капусты с картофелем на мясном бульоне</t>
  </si>
  <si>
    <t>Чай с лимоном</t>
  </si>
  <si>
    <t>Салат из кукурузы (консервированной)</t>
  </si>
  <si>
    <t>Омлет паровой</t>
  </si>
  <si>
    <t>фрукт</t>
  </si>
  <si>
    <t>Апельсин</t>
  </si>
  <si>
    <t>Суп с макаронными изделиями и картофелем на мясном бульоне</t>
  </si>
  <si>
    <t>Котлеты рыбные паровые</t>
  </si>
  <si>
    <t>Сыр (порциями)</t>
  </si>
  <si>
    <t>Зефир</t>
  </si>
  <si>
    <t>Суп картофельный с макаронными изделиями на мясном бульоне</t>
  </si>
  <si>
    <t>Голубцы</t>
  </si>
  <si>
    <t>342.1</t>
  </si>
  <si>
    <t>Варанкина Е.В.</t>
  </si>
  <si>
    <t xml:space="preserve">хлеб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</si>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</sst>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Protection="1"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3" fillId="0" borderId="2" xfId="0" applyFont="1" applyBorder="1" applyProtection="1"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4" fillId="0" borderId="2" xfId="0" applyFont="1" applyBorder="1" applyProtection="1"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/>
      <protection locked="0"/>
    </xf>
    <xf numFmtId="0" fontId="15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13" fillId="0" borderId="2" xfId="0" applyFont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2" fontId="16" fillId="4" borderId="22" xfId="0" applyNumberFormat="1" applyFont="1" applyFill="1" applyBorder="1" applyAlignment="1">
      <alignment vertical="center"/>
    </xf>
    <xf numFmtId="2" fontId="16" fillId="4" borderId="23" xfId="0" applyNumberFormat="1" applyFont="1" applyFill="1" applyBorder="1" applyAlignment="1">
      <alignment vertical="center"/>
    </xf>
    <xf numFmtId="0" fontId="0" fillId="5" borderId="2" xfId="0" applyFill="1" applyBorder="1" applyProtection="1">
      <protection locked="0"/>
    </xf>
    <xf numFmtId="2" fontId="16" fillId="4" borderId="22" xfId="0" applyNumberFormat="1" applyFont="1" applyFill="1" applyBorder="1" applyAlignment="1">
      <alignment horizontal="right" vertical="center"/>
    </xf>
    <xf numFmtId="2" fontId="16" fillId="4" borderId="24" xfId="0" applyNumberFormat="1" applyFont="1" applyFill="1" applyBorder="1" applyAlignment="1">
      <alignment vertical="center"/>
    </xf>
    <xf numFmtId="2" fontId="16" fillId="4" borderId="23" xfId="0" applyNumberFormat="1" applyFont="1" applyFill="1" applyBorder="1" applyAlignment="1">
      <alignment horizontal="right" vertical="center"/>
    </xf>
    <xf numFmtId="2" fontId="16" fillId="4" borderId="25" xfId="0" applyNumberFormat="1" applyFont="1" applyFill="1" applyBorder="1" applyAlignment="1">
      <alignment vertical="center"/>
    </xf>
    <xf numFmtId="0" fontId="16" fillId="4" borderId="22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16" fillId="4" borderId="26" xfId="0" applyNumberFormat="1" applyFont="1" applyFill="1" applyBorder="1" applyAlignment="1">
      <alignment vertical="center"/>
    </xf>
    <xf numFmtId="2" fontId="16" fillId="4" borderId="26" xfId="0" applyNumberFormat="1" applyFont="1" applyFill="1" applyBorder="1" applyAlignment="1">
      <alignment horizontal="right" vertical="center"/>
    </xf>
    <xf numFmtId="0" fontId="16" fillId="4" borderId="26" xfId="0" applyFont="1" applyFill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top" wrapText="1"/>
    </xf>
    <xf numFmtId="0" fontId="17" fillId="4" borderId="22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2" fontId="17" fillId="4" borderId="22" xfId="0" applyNumberFormat="1" applyFont="1" applyFill="1" applyBorder="1" applyAlignment="1">
      <alignment vertical="center"/>
    </xf>
    <xf numFmtId="2" fontId="17" fillId="4" borderId="23" xfId="0" applyNumberFormat="1" applyFont="1" applyFill="1" applyBorder="1" applyAlignment="1">
      <alignment vertical="center"/>
    </xf>
    <xf numFmtId="2" fontId="17" fillId="4" borderId="22" xfId="0" applyNumberFormat="1" applyFont="1" applyFill="1" applyBorder="1" applyAlignment="1">
      <alignment horizontal="right" vertical="center"/>
    </xf>
    <xf numFmtId="2" fontId="17" fillId="4" borderId="23" xfId="0" applyNumberFormat="1" applyFont="1" applyFill="1" applyBorder="1" applyAlignment="1">
      <alignment horizontal="right" vertical="center"/>
    </xf>
    <xf numFmtId="2" fontId="17" fillId="4" borderId="24" xfId="0" applyNumberFormat="1" applyFont="1" applyFill="1" applyBorder="1" applyAlignment="1">
      <alignment vertical="center"/>
    </xf>
    <xf numFmtId="2" fontId="17" fillId="4" borderId="25" xfId="0" applyNumberFormat="1" applyFont="1" applyFill="1" applyBorder="1" applyAlignment="1">
      <alignment vertical="center"/>
    </xf>
    <xf numFmtId="0" fontId="16" fillId="4" borderId="22" xfId="0" applyNumberFormat="1" applyFont="1" applyFill="1" applyBorder="1" applyAlignment="1">
      <alignment horizontal="right" vertical="center"/>
    </xf>
    <xf numFmtId="0" fontId="16" fillId="4" borderId="23" xfId="0" applyNumberFormat="1" applyFont="1" applyFill="1" applyBorder="1" applyAlignment="1">
      <alignment horizontal="right" vertical="center"/>
    </xf>
    <xf numFmtId="2" fontId="16" fillId="4" borderId="27" xfId="0" applyNumberFormat="1" applyFont="1" applyFill="1" applyBorder="1" applyAlignment="1">
      <alignment vertical="center"/>
    </xf>
    <xf numFmtId="0" fontId="16" fillId="4" borderId="26" xfId="0" applyNumberFormat="1" applyFont="1" applyFill="1" applyBorder="1" applyAlignment="1">
      <alignment horizontal="right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22" xfId="0" applyNumberFormat="1" applyFont="1" applyFill="1" applyBorder="1" applyAlignment="1">
      <alignment horizontal="center" vertical="center"/>
    </xf>
    <xf numFmtId="0" fontId="17" fillId="4" borderId="2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G173" sqref="G173:I1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/>
      <c r="D1" s="78"/>
      <c r="E1" s="78"/>
      <c r="F1" s="12" t="s">
        <v>16</v>
      </c>
      <c r="G1" s="2" t="s">
        <v>17</v>
      </c>
      <c r="H1" s="79" t="s">
        <v>37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108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4</v>
      </c>
      <c r="J3" s="47">
        <v>2024</v>
      </c>
      <c r="K3" s="48"/>
    </row>
    <row r="4" spans="1:12" ht="13.5" thickBot="1" x14ac:dyDescent="0.25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38</v>
      </c>
      <c r="F6" s="51">
        <v>210</v>
      </c>
      <c r="G6" s="68">
        <v>8.83</v>
      </c>
      <c r="H6" s="68">
        <v>14.4</v>
      </c>
      <c r="I6" s="69">
        <v>40.42</v>
      </c>
      <c r="J6" s="68">
        <v>324.7</v>
      </c>
      <c r="K6" s="72">
        <v>173</v>
      </c>
      <c r="L6" s="65">
        <v>22.95</v>
      </c>
    </row>
    <row r="7" spans="1:12" ht="15.75" x14ac:dyDescent="0.25">
      <c r="A7" s="23"/>
      <c r="B7" s="15"/>
      <c r="C7" s="11"/>
      <c r="D7" s="67" t="s">
        <v>75</v>
      </c>
      <c r="E7" s="51" t="s">
        <v>39</v>
      </c>
      <c r="F7" s="51">
        <v>20</v>
      </c>
      <c r="G7" s="70">
        <v>3.48</v>
      </c>
      <c r="H7" s="70">
        <v>4.43</v>
      </c>
      <c r="I7" s="71">
        <v>0</v>
      </c>
      <c r="J7" s="70">
        <v>54.6</v>
      </c>
      <c r="K7" s="73">
        <v>15</v>
      </c>
      <c r="L7" s="66">
        <v>17.399999999999999</v>
      </c>
    </row>
    <row r="8" spans="1:12" ht="15.75" x14ac:dyDescent="0.25">
      <c r="A8" s="23"/>
      <c r="B8" s="15"/>
      <c r="C8" s="11"/>
      <c r="D8" s="7" t="s">
        <v>22</v>
      </c>
      <c r="E8" s="50" t="s">
        <v>40</v>
      </c>
      <c r="F8" s="51">
        <v>200</v>
      </c>
      <c r="G8" s="70">
        <v>0</v>
      </c>
      <c r="H8" s="70">
        <v>0</v>
      </c>
      <c r="I8" s="71">
        <v>14.52</v>
      </c>
      <c r="J8" s="70">
        <v>58.05</v>
      </c>
      <c r="K8" s="73">
        <v>430</v>
      </c>
      <c r="L8" s="66">
        <v>2.4</v>
      </c>
    </row>
    <row r="9" spans="1:12" ht="15.75" x14ac:dyDescent="0.25">
      <c r="A9" s="23"/>
      <c r="B9" s="15"/>
      <c r="C9" s="11"/>
      <c r="D9" s="7" t="s">
        <v>23</v>
      </c>
      <c r="E9" s="51" t="s">
        <v>41</v>
      </c>
      <c r="F9" s="51">
        <v>40</v>
      </c>
      <c r="G9" s="70">
        <v>2.96</v>
      </c>
      <c r="H9" s="70">
        <v>0.24</v>
      </c>
      <c r="I9" s="71">
        <v>19.47</v>
      </c>
      <c r="J9" s="70">
        <v>91.89</v>
      </c>
      <c r="K9" s="73" t="s">
        <v>43</v>
      </c>
      <c r="L9" s="66">
        <v>4.16</v>
      </c>
    </row>
    <row r="10" spans="1:12" ht="15.75" x14ac:dyDescent="0.25">
      <c r="A10" s="23"/>
      <c r="B10" s="15"/>
      <c r="C10" s="11"/>
      <c r="D10" s="7" t="s">
        <v>24</v>
      </c>
      <c r="E10" s="51" t="s">
        <v>42</v>
      </c>
      <c r="F10" s="51">
        <v>150</v>
      </c>
      <c r="G10" s="70">
        <v>0.6</v>
      </c>
      <c r="H10" s="70">
        <v>0.6</v>
      </c>
      <c r="I10" s="71">
        <v>14.7</v>
      </c>
      <c r="J10" s="70">
        <v>70.5</v>
      </c>
      <c r="K10" s="73">
        <v>338</v>
      </c>
      <c r="L10" s="66">
        <v>11.25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.75" thickBot="1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31</v>
      </c>
      <c r="E13" s="9"/>
      <c r="F13" s="19">
        <f>SUM(F6:F12)</f>
        <v>620</v>
      </c>
      <c r="G13" s="68">
        <v>82.3</v>
      </c>
      <c r="H13" s="68">
        <v>2.89</v>
      </c>
      <c r="I13" s="68">
        <v>5.18</v>
      </c>
      <c r="J13" s="68">
        <v>82.3</v>
      </c>
      <c r="K13" s="25"/>
      <c r="L13" s="19">
        <f t="shared" ref="L13" si="0">SUM(L6:L12)</f>
        <v>58.16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44</v>
      </c>
      <c r="F14" s="54">
        <v>60</v>
      </c>
      <c r="G14" s="70">
        <v>265.51</v>
      </c>
      <c r="H14" s="70">
        <v>13.79</v>
      </c>
      <c r="I14" s="70">
        <v>15.74</v>
      </c>
      <c r="J14" s="70">
        <v>265.51</v>
      </c>
      <c r="K14" s="72">
        <v>10</v>
      </c>
      <c r="L14" s="65">
        <v>10</v>
      </c>
    </row>
    <row r="15" spans="1:12" ht="15" x14ac:dyDescent="0.25">
      <c r="A15" s="23"/>
      <c r="B15" s="15"/>
      <c r="C15" s="11"/>
      <c r="D15" s="7" t="s">
        <v>27</v>
      </c>
      <c r="E15" s="53" t="s">
        <v>45</v>
      </c>
      <c r="F15" s="53">
        <v>250</v>
      </c>
      <c r="G15" s="70">
        <v>86.75</v>
      </c>
      <c r="H15" s="70">
        <v>9.9</v>
      </c>
      <c r="I15" s="70">
        <v>3.04</v>
      </c>
      <c r="J15" s="70">
        <v>86.75</v>
      </c>
      <c r="K15" s="73">
        <v>96</v>
      </c>
      <c r="L15" s="66">
        <v>26.7</v>
      </c>
    </row>
    <row r="16" spans="1:12" ht="15" x14ac:dyDescent="0.25">
      <c r="A16" s="23"/>
      <c r="B16" s="15"/>
      <c r="C16" s="11"/>
      <c r="D16" s="7" t="s">
        <v>28</v>
      </c>
      <c r="E16" s="49" t="s">
        <v>46</v>
      </c>
      <c r="F16" s="53">
        <v>150</v>
      </c>
      <c r="G16" s="70">
        <v>204.32</v>
      </c>
      <c r="H16" s="70">
        <v>5.44</v>
      </c>
      <c r="I16" s="70">
        <v>4.84</v>
      </c>
      <c r="J16" s="70">
        <v>204.32</v>
      </c>
      <c r="K16" s="73">
        <v>257</v>
      </c>
      <c r="L16" s="66">
        <v>8.3000000000000007</v>
      </c>
    </row>
    <row r="17" spans="1:12" ht="15" x14ac:dyDescent="0.25">
      <c r="A17" s="23"/>
      <c r="B17" s="15"/>
      <c r="C17" s="11"/>
      <c r="D17" s="7" t="s">
        <v>29</v>
      </c>
      <c r="E17" s="54" t="s">
        <v>47</v>
      </c>
      <c r="F17" s="54">
        <v>90</v>
      </c>
      <c r="G17" s="70">
        <v>86</v>
      </c>
      <c r="H17" s="70">
        <v>1</v>
      </c>
      <c r="I17" s="70">
        <v>0.2</v>
      </c>
      <c r="J17" s="70">
        <v>86</v>
      </c>
      <c r="K17" s="73">
        <v>309</v>
      </c>
      <c r="L17" s="66">
        <v>30.7</v>
      </c>
    </row>
    <row r="18" spans="1:12" ht="15" x14ac:dyDescent="0.25">
      <c r="A18" s="23"/>
      <c r="B18" s="15"/>
      <c r="C18" s="11"/>
      <c r="D18" s="7" t="s">
        <v>30</v>
      </c>
      <c r="E18" s="49" t="s">
        <v>48</v>
      </c>
      <c r="F18" s="53">
        <v>200</v>
      </c>
      <c r="G18" s="70">
        <v>45.94</v>
      </c>
      <c r="H18" s="70">
        <v>1.48</v>
      </c>
      <c r="I18" s="70">
        <v>0.12</v>
      </c>
      <c r="J18" s="70">
        <v>45.94</v>
      </c>
      <c r="K18" s="73">
        <v>442</v>
      </c>
      <c r="L18" s="66">
        <v>14</v>
      </c>
    </row>
    <row r="19" spans="1:12" ht="15" x14ac:dyDescent="0.25">
      <c r="A19" s="23"/>
      <c r="B19" s="15"/>
      <c r="C19" s="11"/>
      <c r="D19" s="7" t="s">
        <v>109</v>
      </c>
      <c r="E19" s="53" t="s">
        <v>41</v>
      </c>
      <c r="F19" s="53">
        <v>20</v>
      </c>
      <c r="G19" s="70">
        <v>79.14</v>
      </c>
      <c r="H19" s="70">
        <v>2.57</v>
      </c>
      <c r="I19" s="70">
        <v>0.34</v>
      </c>
      <c r="J19" s="70">
        <v>79.14</v>
      </c>
      <c r="K19" s="73" t="s">
        <v>43</v>
      </c>
      <c r="L19" s="66">
        <v>2.08</v>
      </c>
    </row>
    <row r="20" spans="1:12" ht="15" x14ac:dyDescent="0.25">
      <c r="A20" s="23"/>
      <c r="B20" s="15"/>
      <c r="C20" s="11"/>
      <c r="D20" s="7" t="s">
        <v>109</v>
      </c>
      <c r="E20" s="49" t="s">
        <v>49</v>
      </c>
      <c r="F20" s="53">
        <v>40</v>
      </c>
      <c r="G20" s="53">
        <v>2.2400000000000002</v>
      </c>
      <c r="H20" s="53">
        <v>0.44</v>
      </c>
      <c r="I20" s="53">
        <v>19.760000000000002</v>
      </c>
      <c r="J20" s="53">
        <v>91.96</v>
      </c>
      <c r="K20" s="73" t="s">
        <v>43</v>
      </c>
      <c r="L20" s="66">
        <v>3.22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810</v>
      </c>
      <c r="G23" s="19">
        <f t="shared" ref="G23:J23" si="1">SUM(G14:G22)</f>
        <v>769.9</v>
      </c>
      <c r="H23" s="19">
        <f t="shared" si="1"/>
        <v>34.619999999999997</v>
      </c>
      <c r="I23" s="19">
        <f t="shared" si="1"/>
        <v>44.040000000000006</v>
      </c>
      <c r="J23" s="19">
        <f t="shared" si="1"/>
        <v>859.62</v>
      </c>
      <c r="K23" s="25"/>
      <c r="L23" s="19">
        <f t="shared" ref="L23" si="2">SUM(L14:L22)</f>
        <v>95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1430</v>
      </c>
      <c r="G24" s="32">
        <f t="shared" ref="G24:J24" si="3">G13+G23</f>
        <v>852.19999999999993</v>
      </c>
      <c r="H24" s="32">
        <f t="shared" si="3"/>
        <v>37.51</v>
      </c>
      <c r="I24" s="32">
        <f t="shared" si="3"/>
        <v>49.220000000000006</v>
      </c>
      <c r="J24" s="32">
        <f t="shared" si="3"/>
        <v>941.92</v>
      </c>
      <c r="K24" s="32"/>
      <c r="L24" s="32">
        <f t="shared" ref="L24" si="4">L13+L23</f>
        <v>153.16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77</v>
      </c>
      <c r="F25" s="56">
        <v>210</v>
      </c>
      <c r="G25" s="68">
        <v>7.46</v>
      </c>
      <c r="H25" s="68">
        <v>8.4499999999999993</v>
      </c>
      <c r="I25" s="69">
        <v>35.56</v>
      </c>
      <c r="J25" s="68">
        <v>248.71</v>
      </c>
      <c r="K25" s="72">
        <v>189</v>
      </c>
      <c r="L25" s="65">
        <v>22.5</v>
      </c>
    </row>
    <row r="26" spans="1:12" ht="15.75" x14ac:dyDescent="0.25">
      <c r="A26" s="14"/>
      <c r="B26" s="15"/>
      <c r="C26" s="11"/>
      <c r="D26" s="6" t="s">
        <v>22</v>
      </c>
      <c r="E26" s="51" t="s">
        <v>78</v>
      </c>
      <c r="F26" s="51">
        <v>200</v>
      </c>
      <c r="G26" s="70">
        <v>3.75</v>
      </c>
      <c r="H26" s="70">
        <v>3.01</v>
      </c>
      <c r="I26" s="71">
        <v>24.41</v>
      </c>
      <c r="J26" s="70">
        <v>141</v>
      </c>
      <c r="K26" s="73">
        <v>382</v>
      </c>
      <c r="L26" s="66">
        <v>16.5</v>
      </c>
    </row>
    <row r="27" spans="1:12" ht="15.75" x14ac:dyDescent="0.25">
      <c r="A27" s="14"/>
      <c r="B27" s="15"/>
      <c r="C27" s="11"/>
      <c r="D27" s="7" t="s">
        <v>23</v>
      </c>
      <c r="E27" s="51" t="s">
        <v>41</v>
      </c>
      <c r="F27" s="51">
        <v>40</v>
      </c>
      <c r="G27" s="70">
        <v>2.96</v>
      </c>
      <c r="H27" s="70">
        <v>0.24</v>
      </c>
      <c r="I27" s="71">
        <v>19.47</v>
      </c>
      <c r="J27" s="70">
        <v>91.89</v>
      </c>
      <c r="K27" s="73" t="s">
        <v>43</v>
      </c>
      <c r="L27" s="66">
        <v>4.16</v>
      </c>
    </row>
    <row r="28" spans="1:12" ht="15.75" x14ac:dyDescent="0.25">
      <c r="A28" s="14"/>
      <c r="B28" s="15"/>
      <c r="C28" s="11"/>
      <c r="D28" s="7" t="s">
        <v>24</v>
      </c>
      <c r="E28" s="51" t="s">
        <v>42</v>
      </c>
      <c r="F28" s="51">
        <v>150</v>
      </c>
      <c r="G28" s="70">
        <v>0.6</v>
      </c>
      <c r="H28" s="70">
        <v>0.6</v>
      </c>
      <c r="I28" s="71">
        <v>14.7</v>
      </c>
      <c r="J28" s="70">
        <v>70.5</v>
      </c>
      <c r="K28" s="73">
        <v>338</v>
      </c>
      <c r="L28" s="66">
        <v>15</v>
      </c>
    </row>
    <row r="29" spans="1:12" ht="15" x14ac:dyDescent="0.25">
      <c r="A29" s="14"/>
      <c r="B29" s="15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.75" thickBot="1" x14ac:dyDescent="0.3">
      <c r="A31" s="16"/>
      <c r="B31" s="17"/>
      <c r="C31" s="8"/>
      <c r="D31" s="18" t="s">
        <v>31</v>
      </c>
      <c r="E31" s="9"/>
      <c r="F31" s="19">
        <f>SUM(F25:F30)</f>
        <v>600</v>
      </c>
      <c r="G31" s="19">
        <f>SUM(G25:G30)</f>
        <v>14.770000000000001</v>
      </c>
      <c r="H31" s="19">
        <f>SUM(H25:H30)</f>
        <v>12.299999999999999</v>
      </c>
      <c r="I31" s="19">
        <f>SUM(I25:I30)</f>
        <v>94.14</v>
      </c>
      <c r="J31" s="19">
        <f>SUM(J25:J30)</f>
        <v>552.1</v>
      </c>
      <c r="K31" s="25"/>
      <c r="L31" s="83">
        <f>SUM(L25:L30)</f>
        <v>58.16</v>
      </c>
    </row>
    <row r="32" spans="1:12" ht="15.75" x14ac:dyDescent="0.2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50" t="s">
        <v>79</v>
      </c>
      <c r="F32" s="51">
        <v>100</v>
      </c>
      <c r="G32" s="68">
        <v>0.8</v>
      </c>
      <c r="H32" s="68">
        <v>0.1</v>
      </c>
      <c r="I32" s="69">
        <v>2.5</v>
      </c>
      <c r="J32" s="51">
        <v>14</v>
      </c>
      <c r="K32" s="72">
        <v>71</v>
      </c>
      <c r="L32" s="65">
        <v>15</v>
      </c>
    </row>
    <row r="33" spans="1:12" ht="15.75" x14ac:dyDescent="0.25">
      <c r="A33" s="14"/>
      <c r="B33" s="15"/>
      <c r="C33" s="11"/>
      <c r="D33" s="7" t="s">
        <v>27</v>
      </c>
      <c r="E33" s="50" t="s">
        <v>80</v>
      </c>
      <c r="F33" s="51">
        <v>250</v>
      </c>
      <c r="G33" s="70">
        <v>13.45</v>
      </c>
      <c r="H33" s="70">
        <v>15.54</v>
      </c>
      <c r="I33" s="71">
        <v>13.11</v>
      </c>
      <c r="J33" s="51">
        <v>246.69</v>
      </c>
      <c r="K33" s="73">
        <v>82</v>
      </c>
      <c r="L33" s="66">
        <v>30</v>
      </c>
    </row>
    <row r="34" spans="1:12" ht="15.75" x14ac:dyDescent="0.25">
      <c r="A34" s="14"/>
      <c r="B34" s="15"/>
      <c r="C34" s="11"/>
      <c r="D34" s="7" t="s">
        <v>28</v>
      </c>
      <c r="E34" s="50" t="s">
        <v>53</v>
      </c>
      <c r="F34" s="51">
        <v>240</v>
      </c>
      <c r="G34" s="70">
        <v>24.73</v>
      </c>
      <c r="H34" s="70">
        <v>31.99</v>
      </c>
      <c r="I34" s="71">
        <v>42.86</v>
      </c>
      <c r="J34" s="51">
        <v>343.84</v>
      </c>
      <c r="K34" s="73">
        <v>291</v>
      </c>
      <c r="L34" s="66">
        <v>34.700000000000003</v>
      </c>
    </row>
    <row r="35" spans="1:12" ht="15.75" x14ac:dyDescent="0.25">
      <c r="A35" s="14"/>
      <c r="B35" s="15"/>
      <c r="C35" s="11"/>
      <c r="D35" s="7" t="s">
        <v>22</v>
      </c>
      <c r="E35" s="50" t="s">
        <v>52</v>
      </c>
      <c r="F35" s="51">
        <v>200</v>
      </c>
      <c r="G35" s="70">
        <v>0</v>
      </c>
      <c r="H35" s="70">
        <v>0</v>
      </c>
      <c r="I35" s="71">
        <v>23.23</v>
      </c>
      <c r="J35" s="51">
        <v>92.89</v>
      </c>
      <c r="K35" s="73">
        <v>401</v>
      </c>
      <c r="L35" s="66">
        <v>10</v>
      </c>
    </row>
    <row r="36" spans="1:12" ht="15.75" x14ac:dyDescent="0.25">
      <c r="A36" s="14"/>
      <c r="B36" s="15"/>
      <c r="C36" s="11"/>
      <c r="D36" s="7" t="s">
        <v>109</v>
      </c>
      <c r="E36" s="50" t="s">
        <v>41</v>
      </c>
      <c r="F36" s="51">
        <v>20</v>
      </c>
      <c r="G36" s="70">
        <v>1.48</v>
      </c>
      <c r="H36" s="70">
        <v>0.12</v>
      </c>
      <c r="I36" s="71">
        <v>9.73</v>
      </c>
      <c r="J36" s="51">
        <v>45.94</v>
      </c>
      <c r="K36" s="73" t="s">
        <v>43</v>
      </c>
      <c r="L36" s="66">
        <v>2.08</v>
      </c>
    </row>
    <row r="37" spans="1:12" ht="15.75" x14ac:dyDescent="0.25">
      <c r="A37" s="14"/>
      <c r="B37" s="15"/>
      <c r="C37" s="11"/>
      <c r="D37" s="7" t="s">
        <v>109</v>
      </c>
      <c r="E37" s="50" t="s">
        <v>49</v>
      </c>
      <c r="F37" s="51">
        <v>40</v>
      </c>
      <c r="G37" s="70">
        <v>2.57</v>
      </c>
      <c r="H37" s="70">
        <v>0.34</v>
      </c>
      <c r="I37" s="71">
        <v>16.45</v>
      </c>
      <c r="J37" s="51">
        <v>79.14</v>
      </c>
      <c r="K37" s="73" t="s">
        <v>43</v>
      </c>
      <c r="L37" s="66">
        <v>3.22</v>
      </c>
    </row>
    <row r="38" spans="1:12" ht="15" x14ac:dyDescent="0.25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6"/>
      <c r="B40" s="17"/>
      <c r="C40" s="8"/>
      <c r="D40" s="18" t="s">
        <v>31</v>
      </c>
      <c r="E40" s="9"/>
      <c r="F40" s="19">
        <f>SUM(F32:F39)</f>
        <v>850</v>
      </c>
      <c r="G40" s="19">
        <f>SUM(G32:G39)</f>
        <v>43.03</v>
      </c>
      <c r="H40" s="19">
        <f>SUM(H32:H39)</f>
        <v>48.089999999999996</v>
      </c>
      <c r="I40" s="19">
        <f>SUM(I32:I39)</f>
        <v>107.88000000000001</v>
      </c>
      <c r="J40" s="19">
        <f>SUM(J32:J39)</f>
        <v>822.49999999999989</v>
      </c>
      <c r="K40" s="25"/>
      <c r="L40" s="83">
        <v>95</v>
      </c>
    </row>
    <row r="41" spans="1:12" ht="15.75" customHeight="1" thickBot="1" x14ac:dyDescent="0.25">
      <c r="A41" s="33">
        <f>A25</f>
        <v>1</v>
      </c>
      <c r="B41" s="33">
        <f>B25</f>
        <v>2</v>
      </c>
      <c r="C41" s="74" t="s">
        <v>4</v>
      </c>
      <c r="D41" s="75"/>
      <c r="E41" s="31"/>
      <c r="F41" s="32">
        <f>F31+F40</f>
        <v>1450</v>
      </c>
      <c r="G41" s="32">
        <f>G31+G40</f>
        <v>57.800000000000004</v>
      </c>
      <c r="H41" s="32">
        <f>H31+H40</f>
        <v>60.389999999999993</v>
      </c>
      <c r="I41" s="32">
        <f>I31+I40</f>
        <v>202.02</v>
      </c>
      <c r="J41" s="32">
        <f>J31+J40</f>
        <v>1374.6</v>
      </c>
      <c r="K41" s="32"/>
      <c r="L41" s="32">
        <f>L31+L40</f>
        <v>153.16</v>
      </c>
    </row>
    <row r="42" spans="1:12" ht="15.75" x14ac:dyDescent="0.25">
      <c r="A42" s="20">
        <v>1</v>
      </c>
      <c r="B42" s="21">
        <v>3</v>
      </c>
      <c r="C42" s="22" t="s">
        <v>20</v>
      </c>
      <c r="D42" s="5" t="s">
        <v>21</v>
      </c>
      <c r="E42" s="50" t="s">
        <v>82</v>
      </c>
      <c r="F42" s="51">
        <v>150</v>
      </c>
      <c r="G42" s="68">
        <v>204.32</v>
      </c>
      <c r="H42" s="68">
        <v>5.44</v>
      </c>
      <c r="I42" s="68">
        <v>4.84</v>
      </c>
      <c r="J42" s="68">
        <v>204.32</v>
      </c>
      <c r="K42" s="72">
        <v>309</v>
      </c>
      <c r="L42" s="65">
        <v>13.8</v>
      </c>
    </row>
    <row r="43" spans="1:12" ht="15" x14ac:dyDescent="0.25">
      <c r="A43" s="23"/>
      <c r="B43" s="15"/>
      <c r="C43" s="11"/>
      <c r="D43" s="6" t="s">
        <v>81</v>
      </c>
      <c r="E43" s="52" t="s">
        <v>83</v>
      </c>
      <c r="F43" s="54">
        <v>40</v>
      </c>
      <c r="G43" s="81">
        <v>61.3</v>
      </c>
      <c r="H43" s="81">
        <v>4.96</v>
      </c>
      <c r="I43" s="81">
        <v>4.49</v>
      </c>
      <c r="J43" s="81">
        <v>61.3</v>
      </c>
      <c r="K43" s="82">
        <v>209</v>
      </c>
      <c r="L43" s="80">
        <v>12.7</v>
      </c>
    </row>
    <row r="44" spans="1:12" ht="15.75" x14ac:dyDescent="0.25">
      <c r="A44" s="23"/>
      <c r="B44" s="15"/>
      <c r="C44" s="11"/>
      <c r="D44" s="7" t="s">
        <v>22</v>
      </c>
      <c r="E44" s="50" t="s">
        <v>84</v>
      </c>
      <c r="F44" s="51" t="s">
        <v>85</v>
      </c>
      <c r="G44" s="70">
        <v>60.36</v>
      </c>
      <c r="H44" s="70">
        <v>0.06</v>
      </c>
      <c r="I44" s="70">
        <v>0.01</v>
      </c>
      <c r="J44" s="70">
        <v>60.36</v>
      </c>
      <c r="K44" s="73">
        <v>377</v>
      </c>
      <c r="L44" s="66">
        <v>5.2</v>
      </c>
    </row>
    <row r="45" spans="1:12" ht="15.75" x14ac:dyDescent="0.25">
      <c r="A45" s="23"/>
      <c r="B45" s="15"/>
      <c r="C45" s="11"/>
      <c r="D45" s="7" t="s">
        <v>109</v>
      </c>
      <c r="E45" s="51" t="s">
        <v>41</v>
      </c>
      <c r="F45" s="51">
        <v>40</v>
      </c>
      <c r="G45" s="70">
        <v>99.89</v>
      </c>
      <c r="H45" s="70">
        <v>2.96</v>
      </c>
      <c r="I45" s="70">
        <v>0.28000000000000003</v>
      </c>
      <c r="J45" s="70">
        <v>99.89</v>
      </c>
      <c r="K45" s="73" t="s">
        <v>43</v>
      </c>
      <c r="L45" s="66">
        <v>4.16</v>
      </c>
    </row>
    <row r="46" spans="1:12" ht="15" x14ac:dyDescent="0.25">
      <c r="A46" s="23"/>
      <c r="B46" s="15"/>
      <c r="C46" s="11"/>
      <c r="D46" s="6" t="s">
        <v>24</v>
      </c>
      <c r="E46" s="40" t="s">
        <v>42</v>
      </c>
      <c r="F46" s="41">
        <v>150</v>
      </c>
      <c r="G46" s="70">
        <v>70.5</v>
      </c>
      <c r="H46" s="70">
        <v>0.6</v>
      </c>
      <c r="I46" s="70">
        <v>0.6</v>
      </c>
      <c r="J46" s="70">
        <v>70.5</v>
      </c>
      <c r="K46" s="73">
        <v>338</v>
      </c>
      <c r="L46" s="66">
        <v>22.3</v>
      </c>
    </row>
    <row r="47" spans="1:12" ht="15" x14ac:dyDescent="0.25">
      <c r="A47" s="23"/>
      <c r="B47" s="15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.75" thickBot="1" x14ac:dyDescent="0.3">
      <c r="A48" s="24"/>
      <c r="B48" s="17"/>
      <c r="C48" s="8"/>
      <c r="D48" s="18" t="s">
        <v>31</v>
      </c>
      <c r="E48" s="9"/>
      <c r="F48" s="19">
        <f>SUM(F42:F47)</f>
        <v>380</v>
      </c>
      <c r="G48" s="19">
        <f>SUM(G42:G47)</f>
        <v>496.37</v>
      </c>
      <c r="H48" s="19">
        <f>SUM(H42:H47)</f>
        <v>14.020000000000001</v>
      </c>
      <c r="I48" s="19">
        <f>SUM(I42:I47)</f>
        <v>10.219999999999999</v>
      </c>
      <c r="J48" s="19">
        <f>SUM(J42:J47)</f>
        <v>496.37</v>
      </c>
      <c r="K48" s="25"/>
      <c r="L48" s="19">
        <f>SUM(L42:L47)</f>
        <v>58.16</v>
      </c>
    </row>
    <row r="49" spans="1:12" ht="15.75" x14ac:dyDescent="0.2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55" t="s">
        <v>56</v>
      </c>
      <c r="F49" s="56">
        <v>100</v>
      </c>
      <c r="G49" s="68">
        <v>1.1000000000000001</v>
      </c>
      <c r="H49" s="68">
        <v>0.2</v>
      </c>
      <c r="I49" s="69">
        <v>3.8</v>
      </c>
      <c r="J49" s="68">
        <v>24</v>
      </c>
      <c r="K49" s="72">
        <v>71</v>
      </c>
      <c r="L49" s="65">
        <v>15</v>
      </c>
    </row>
    <row r="50" spans="1:12" ht="15.75" x14ac:dyDescent="0.25">
      <c r="A50" s="23"/>
      <c r="B50" s="15"/>
      <c r="C50" s="11"/>
      <c r="D50" s="7" t="s">
        <v>27</v>
      </c>
      <c r="E50" s="55" t="s">
        <v>86</v>
      </c>
      <c r="F50" s="56">
        <v>250</v>
      </c>
      <c r="G50" s="70">
        <v>17.18</v>
      </c>
      <c r="H50" s="70">
        <v>15.17</v>
      </c>
      <c r="I50" s="71">
        <v>19.329999999999998</v>
      </c>
      <c r="J50" s="70">
        <v>282.75</v>
      </c>
      <c r="K50" s="73">
        <v>102</v>
      </c>
      <c r="L50" s="66">
        <v>25.2</v>
      </c>
    </row>
    <row r="51" spans="1:12" ht="15.75" x14ac:dyDescent="0.25">
      <c r="A51" s="23"/>
      <c r="B51" s="15"/>
      <c r="C51" s="11"/>
      <c r="D51" s="7" t="s">
        <v>28</v>
      </c>
      <c r="E51" s="55" t="s">
        <v>57</v>
      </c>
      <c r="F51" s="56">
        <v>100</v>
      </c>
      <c r="G51" s="70">
        <v>14.88</v>
      </c>
      <c r="H51" s="70">
        <v>17.149999999999999</v>
      </c>
      <c r="I51" s="71">
        <v>3.07</v>
      </c>
      <c r="J51" s="70">
        <v>226.32</v>
      </c>
      <c r="K51" s="73">
        <v>260</v>
      </c>
      <c r="L51" s="66">
        <v>30</v>
      </c>
    </row>
    <row r="52" spans="1:12" ht="15.75" x14ac:dyDescent="0.25">
      <c r="A52" s="23"/>
      <c r="B52" s="15"/>
      <c r="C52" s="11"/>
      <c r="D52" s="7" t="s">
        <v>29</v>
      </c>
      <c r="E52" s="55" t="s">
        <v>58</v>
      </c>
      <c r="F52" s="56">
        <v>150</v>
      </c>
      <c r="G52" s="70">
        <v>8.4600000000000009</v>
      </c>
      <c r="H52" s="70">
        <v>6.21</v>
      </c>
      <c r="I52" s="71">
        <v>38.26</v>
      </c>
      <c r="J52" s="70">
        <v>242.43</v>
      </c>
      <c r="K52" s="73">
        <v>323</v>
      </c>
      <c r="L52" s="66">
        <v>9.5</v>
      </c>
    </row>
    <row r="53" spans="1:12" ht="15.75" x14ac:dyDescent="0.25">
      <c r="A53" s="23"/>
      <c r="B53" s="15"/>
      <c r="C53" s="11"/>
      <c r="D53" s="7" t="s">
        <v>22</v>
      </c>
      <c r="E53" s="55" t="s">
        <v>87</v>
      </c>
      <c r="F53" s="56">
        <v>200</v>
      </c>
      <c r="G53" s="70">
        <v>0.66</v>
      </c>
      <c r="H53" s="70">
        <v>0.27</v>
      </c>
      <c r="I53" s="71">
        <v>28.73</v>
      </c>
      <c r="J53" s="70">
        <v>132.5</v>
      </c>
      <c r="K53" s="73">
        <v>388</v>
      </c>
      <c r="L53" s="66">
        <v>10</v>
      </c>
    </row>
    <row r="54" spans="1:12" ht="15.75" x14ac:dyDescent="0.25">
      <c r="A54" s="23"/>
      <c r="B54" s="15"/>
      <c r="C54" s="11"/>
      <c r="D54" s="7" t="s">
        <v>109</v>
      </c>
      <c r="E54" s="55" t="s">
        <v>41</v>
      </c>
      <c r="F54" s="56">
        <v>20</v>
      </c>
      <c r="G54" s="70">
        <v>1.48</v>
      </c>
      <c r="H54" s="70">
        <v>0.12</v>
      </c>
      <c r="I54" s="71">
        <v>9.73</v>
      </c>
      <c r="J54" s="70">
        <v>45.94</v>
      </c>
      <c r="K54" s="73" t="s">
        <v>43</v>
      </c>
      <c r="L54" s="66">
        <v>2.08</v>
      </c>
    </row>
    <row r="55" spans="1:12" ht="15.75" x14ac:dyDescent="0.25">
      <c r="A55" s="23"/>
      <c r="B55" s="15"/>
      <c r="C55" s="11"/>
      <c r="D55" s="7" t="s">
        <v>109</v>
      </c>
      <c r="E55" s="55" t="s">
        <v>49</v>
      </c>
      <c r="F55" s="56">
        <v>40</v>
      </c>
      <c r="G55" s="70">
        <v>2.57</v>
      </c>
      <c r="H55" s="70">
        <v>0.34</v>
      </c>
      <c r="I55" s="71">
        <v>16.45</v>
      </c>
      <c r="J55" s="70">
        <v>79.14</v>
      </c>
      <c r="K55" s="73" t="s">
        <v>43</v>
      </c>
      <c r="L55" s="66">
        <v>3.22</v>
      </c>
    </row>
    <row r="56" spans="1:12" ht="15" x14ac:dyDescent="0.25">
      <c r="A56" s="23"/>
      <c r="B56" s="15"/>
      <c r="C56" s="11"/>
      <c r="D56" s="6"/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4"/>
      <c r="B58" s="17"/>
      <c r="C58" s="8"/>
      <c r="D58" s="18" t="s">
        <v>31</v>
      </c>
      <c r="E58" s="9"/>
      <c r="F58" s="19">
        <f>SUM(F49:F57)</f>
        <v>860</v>
      </c>
      <c r="G58" s="19">
        <f t="shared" ref="G58" si="5">SUM(G49:G57)</f>
        <v>46.33</v>
      </c>
      <c r="H58" s="19">
        <f t="shared" ref="H58" si="6">SUM(H49:H57)</f>
        <v>39.46</v>
      </c>
      <c r="I58" s="19">
        <f t="shared" ref="I58" si="7">SUM(I49:I57)</f>
        <v>119.37</v>
      </c>
      <c r="J58" s="19">
        <f t="shared" ref="J58:L58" si="8">SUM(J49:J57)</f>
        <v>1033.0800000000002</v>
      </c>
      <c r="K58" s="25"/>
      <c r="L58" s="19">
        <f t="shared" si="8"/>
        <v>95</v>
      </c>
    </row>
    <row r="59" spans="1:12" ht="15.75" customHeight="1" thickBot="1" x14ac:dyDescent="0.25">
      <c r="A59" s="29">
        <f>A42</f>
        <v>1</v>
      </c>
      <c r="B59" s="30">
        <f>B42</f>
        <v>3</v>
      </c>
      <c r="C59" s="74" t="s">
        <v>4</v>
      </c>
      <c r="D59" s="75"/>
      <c r="E59" s="31"/>
      <c r="F59" s="32">
        <f>F48+F58</f>
        <v>1240</v>
      </c>
      <c r="G59" s="32">
        <f t="shared" ref="G59" si="9">G48+G58</f>
        <v>542.70000000000005</v>
      </c>
      <c r="H59" s="32">
        <f t="shared" ref="H59" si="10">H48+H58</f>
        <v>53.480000000000004</v>
      </c>
      <c r="I59" s="32">
        <f t="shared" ref="I59" si="11">I48+I58</f>
        <v>129.59</v>
      </c>
      <c r="J59" s="32">
        <f t="shared" ref="J59:L59" si="12">J48+J58</f>
        <v>1529.4500000000003</v>
      </c>
      <c r="K59" s="32"/>
      <c r="L59" s="32">
        <f t="shared" si="12"/>
        <v>153.16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52" t="s">
        <v>88</v>
      </c>
      <c r="F60" s="54">
        <v>220</v>
      </c>
      <c r="G60" s="88">
        <v>24.25</v>
      </c>
      <c r="H60" s="88">
        <v>17.88</v>
      </c>
      <c r="I60" s="90">
        <v>67.78</v>
      </c>
      <c r="J60" s="88">
        <v>533.09</v>
      </c>
      <c r="K60" s="84">
        <v>236</v>
      </c>
      <c r="L60" s="86">
        <v>43.6</v>
      </c>
    </row>
    <row r="61" spans="1:12" ht="15" x14ac:dyDescent="0.25">
      <c r="A61" s="23"/>
      <c r="B61" s="15"/>
      <c r="C61" s="11"/>
      <c r="D61" s="6" t="s">
        <v>22</v>
      </c>
      <c r="E61" s="52" t="s">
        <v>59</v>
      </c>
      <c r="F61" s="54">
        <v>215</v>
      </c>
      <c r="G61" s="89">
        <v>0</v>
      </c>
      <c r="H61" s="89">
        <v>0</v>
      </c>
      <c r="I61" s="91">
        <v>14.52</v>
      </c>
      <c r="J61" s="89">
        <v>58.05</v>
      </c>
      <c r="K61" s="85">
        <v>430</v>
      </c>
      <c r="L61" s="87">
        <v>2.4</v>
      </c>
    </row>
    <row r="62" spans="1:12" ht="15" x14ac:dyDescent="0.25">
      <c r="A62" s="23"/>
      <c r="B62" s="15"/>
      <c r="C62" s="11"/>
      <c r="D62" s="7" t="s">
        <v>109</v>
      </c>
      <c r="E62" s="52" t="s">
        <v>41</v>
      </c>
      <c r="F62" s="54">
        <v>40</v>
      </c>
      <c r="G62" s="89">
        <v>2.96</v>
      </c>
      <c r="H62" s="89">
        <v>0.24</v>
      </c>
      <c r="I62" s="91">
        <v>19.47</v>
      </c>
      <c r="J62" s="89">
        <v>91.89</v>
      </c>
      <c r="K62" s="85" t="s">
        <v>43</v>
      </c>
      <c r="L62" s="87">
        <v>4.16</v>
      </c>
    </row>
    <row r="63" spans="1:12" ht="15" x14ac:dyDescent="0.25">
      <c r="A63" s="23"/>
      <c r="B63" s="15"/>
      <c r="C63" s="11"/>
      <c r="D63" s="7" t="s">
        <v>110</v>
      </c>
      <c r="E63" s="54" t="s">
        <v>89</v>
      </c>
      <c r="F63" s="54">
        <v>40</v>
      </c>
      <c r="G63" s="89">
        <v>3</v>
      </c>
      <c r="H63" s="89">
        <v>3.92</v>
      </c>
      <c r="I63" s="91">
        <v>29.76</v>
      </c>
      <c r="J63" s="89">
        <v>166.8</v>
      </c>
      <c r="K63" s="85" t="s">
        <v>43</v>
      </c>
      <c r="L63" s="87">
        <v>8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5.75" thickBot="1" x14ac:dyDescent="0.3">
      <c r="A66" s="24"/>
      <c r="B66" s="17"/>
      <c r="C66" s="8"/>
      <c r="D66" s="18" t="s">
        <v>31</v>
      </c>
      <c r="E66" s="9"/>
      <c r="F66" s="19">
        <f>SUM(F60:F65)</f>
        <v>515</v>
      </c>
      <c r="G66" s="19">
        <f>SUM(G60:G65)</f>
        <v>30.21</v>
      </c>
      <c r="H66" s="19">
        <f>SUM(H60:H65)</f>
        <v>22.04</v>
      </c>
      <c r="I66" s="19">
        <f>SUM(I60:I65)</f>
        <v>131.53</v>
      </c>
      <c r="J66" s="19">
        <f>SUM(J60:J65)</f>
        <v>849.82999999999993</v>
      </c>
      <c r="K66" s="25"/>
      <c r="L66" s="83">
        <f>SUM(L60:L65)</f>
        <v>58.16</v>
      </c>
    </row>
    <row r="67" spans="1:12" ht="15.75" x14ac:dyDescent="0.2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55" t="s">
        <v>90</v>
      </c>
      <c r="F67" s="56">
        <v>100</v>
      </c>
      <c r="G67" s="88">
        <v>1.6</v>
      </c>
      <c r="H67" s="88">
        <v>5.0999999999999996</v>
      </c>
      <c r="I67" s="90">
        <v>8.24</v>
      </c>
      <c r="J67" s="88">
        <v>87.63</v>
      </c>
      <c r="K67" s="84">
        <v>47</v>
      </c>
      <c r="L67" s="86">
        <v>10</v>
      </c>
    </row>
    <row r="68" spans="1:12" ht="15.75" x14ac:dyDescent="0.25">
      <c r="A68" s="23"/>
      <c r="B68" s="15"/>
      <c r="C68" s="11"/>
      <c r="D68" s="7" t="s">
        <v>27</v>
      </c>
      <c r="E68" s="55" t="s">
        <v>61</v>
      </c>
      <c r="F68" s="56">
        <v>250</v>
      </c>
      <c r="G68" s="89">
        <v>7.17</v>
      </c>
      <c r="H68" s="89">
        <v>3.36</v>
      </c>
      <c r="I68" s="91">
        <v>16.52</v>
      </c>
      <c r="J68" s="89">
        <v>125.42</v>
      </c>
      <c r="K68" s="85">
        <v>87</v>
      </c>
      <c r="L68" s="87">
        <v>20.2</v>
      </c>
    </row>
    <row r="69" spans="1:12" ht="15.75" x14ac:dyDescent="0.25">
      <c r="A69" s="23"/>
      <c r="B69" s="15"/>
      <c r="C69" s="11"/>
      <c r="D69" s="7" t="s">
        <v>28</v>
      </c>
      <c r="E69" s="55" t="s">
        <v>50</v>
      </c>
      <c r="F69" s="56">
        <v>90</v>
      </c>
      <c r="G69" s="89">
        <v>12.94</v>
      </c>
      <c r="H69" s="89">
        <v>20.75</v>
      </c>
      <c r="I69" s="91">
        <v>10.94</v>
      </c>
      <c r="J69" s="89">
        <v>281.99</v>
      </c>
      <c r="K69" s="85">
        <v>268</v>
      </c>
      <c r="L69" s="87">
        <v>30</v>
      </c>
    </row>
    <row r="70" spans="1:12" ht="15.75" x14ac:dyDescent="0.25">
      <c r="A70" s="23"/>
      <c r="B70" s="15"/>
      <c r="C70" s="11"/>
      <c r="D70" s="7" t="s">
        <v>29</v>
      </c>
      <c r="E70" s="55" t="s">
        <v>62</v>
      </c>
      <c r="F70" s="56">
        <v>150</v>
      </c>
      <c r="G70" s="89">
        <v>3.18</v>
      </c>
      <c r="H70" s="89">
        <v>5.5</v>
      </c>
      <c r="I70" s="91">
        <v>21.4</v>
      </c>
      <c r="J70" s="89">
        <v>147.68</v>
      </c>
      <c r="K70" s="85">
        <v>312</v>
      </c>
      <c r="L70" s="87">
        <v>13</v>
      </c>
    </row>
    <row r="71" spans="1:12" ht="15.75" x14ac:dyDescent="0.25">
      <c r="A71" s="23"/>
      <c r="B71" s="15"/>
      <c r="C71" s="11"/>
      <c r="D71" s="7" t="s">
        <v>22</v>
      </c>
      <c r="E71" s="55" t="s">
        <v>63</v>
      </c>
      <c r="F71" s="56">
        <v>200</v>
      </c>
      <c r="G71" s="89">
        <v>3.75</v>
      </c>
      <c r="H71" s="89">
        <v>3.98</v>
      </c>
      <c r="I71" s="91">
        <v>24.32</v>
      </c>
      <c r="J71" s="89">
        <v>146.82</v>
      </c>
      <c r="K71" s="85">
        <v>382</v>
      </c>
      <c r="L71" s="87">
        <v>16.5</v>
      </c>
    </row>
    <row r="72" spans="1:12" ht="15.75" x14ac:dyDescent="0.25">
      <c r="A72" s="23"/>
      <c r="B72" s="15"/>
      <c r="C72" s="11"/>
      <c r="D72" s="7" t="s">
        <v>109</v>
      </c>
      <c r="E72" s="55" t="s">
        <v>41</v>
      </c>
      <c r="F72" s="56">
        <v>20</v>
      </c>
      <c r="G72" s="89">
        <v>1.48</v>
      </c>
      <c r="H72" s="89">
        <v>0.12</v>
      </c>
      <c r="I72" s="91">
        <v>9.73</v>
      </c>
      <c r="J72" s="89">
        <v>45.94</v>
      </c>
      <c r="K72" s="85" t="s">
        <v>43</v>
      </c>
      <c r="L72" s="87">
        <v>2.08</v>
      </c>
    </row>
    <row r="73" spans="1:12" ht="15.75" x14ac:dyDescent="0.25">
      <c r="A73" s="23"/>
      <c r="B73" s="15"/>
      <c r="C73" s="11"/>
      <c r="D73" s="7" t="s">
        <v>109</v>
      </c>
      <c r="E73" s="55" t="s">
        <v>49</v>
      </c>
      <c r="F73" s="56">
        <v>40</v>
      </c>
      <c r="G73" s="89">
        <v>2.57</v>
      </c>
      <c r="H73" s="89">
        <v>0.34</v>
      </c>
      <c r="I73" s="91">
        <v>16.45</v>
      </c>
      <c r="J73" s="89">
        <v>79.14</v>
      </c>
      <c r="K73" s="85" t="s">
        <v>43</v>
      </c>
      <c r="L73" s="87">
        <v>3.22</v>
      </c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4"/>
      <c r="B76" s="17"/>
      <c r="C76" s="8"/>
      <c r="D76" s="18" t="s">
        <v>31</v>
      </c>
      <c r="E76" s="9"/>
      <c r="F76" s="19">
        <f>SUM(F67:F75)</f>
        <v>850</v>
      </c>
      <c r="G76" s="19">
        <f t="shared" ref="G76" si="13">SUM(G67:G75)</f>
        <v>32.69</v>
      </c>
      <c r="H76" s="19">
        <f t="shared" ref="H76" si="14">SUM(H67:H75)</f>
        <v>39.15</v>
      </c>
      <c r="I76" s="19">
        <f t="shared" ref="I76" si="15">SUM(I67:I75)</f>
        <v>107.6</v>
      </c>
      <c r="J76" s="19">
        <f t="shared" ref="J76:L76" si="16">SUM(J67:J75)</f>
        <v>914.62</v>
      </c>
      <c r="K76" s="25"/>
      <c r="L76" s="19">
        <f t="shared" si="16"/>
        <v>95</v>
      </c>
    </row>
    <row r="77" spans="1:12" ht="15.75" customHeight="1" thickBot="1" x14ac:dyDescent="0.25">
      <c r="A77" s="29">
        <f>A60</f>
        <v>1</v>
      </c>
      <c r="B77" s="30">
        <f>B60</f>
        <v>4</v>
      </c>
      <c r="C77" s="74" t="s">
        <v>4</v>
      </c>
      <c r="D77" s="75"/>
      <c r="E77" s="31"/>
      <c r="F77" s="32">
        <f>F66+F76</f>
        <v>1365</v>
      </c>
      <c r="G77" s="32">
        <f t="shared" ref="G77" si="17">G66+G76</f>
        <v>62.9</v>
      </c>
      <c r="H77" s="32">
        <f t="shared" ref="H77" si="18">H66+H76</f>
        <v>61.19</v>
      </c>
      <c r="I77" s="32">
        <f t="shared" ref="I77" si="19">I66+I76</f>
        <v>239.13</v>
      </c>
      <c r="J77" s="32">
        <f t="shared" ref="J77:L77" si="20">J66+J76</f>
        <v>1764.4499999999998</v>
      </c>
      <c r="K77" s="32"/>
      <c r="L77" s="32">
        <f t="shared" si="20"/>
        <v>153.16</v>
      </c>
    </row>
    <row r="78" spans="1:12" ht="15" x14ac:dyDescent="0.25">
      <c r="A78" s="20">
        <v>1</v>
      </c>
      <c r="B78" s="21">
        <v>5</v>
      </c>
      <c r="C78" s="22" t="s">
        <v>20</v>
      </c>
      <c r="D78" s="5" t="s">
        <v>21</v>
      </c>
      <c r="E78" s="52" t="s">
        <v>64</v>
      </c>
      <c r="F78" s="54">
        <v>210</v>
      </c>
      <c r="G78" s="68">
        <v>5.93</v>
      </c>
      <c r="H78" s="68">
        <v>12.03</v>
      </c>
      <c r="I78" s="69">
        <v>33.47</v>
      </c>
      <c r="J78" s="68">
        <v>264.07</v>
      </c>
      <c r="K78" s="72">
        <v>175</v>
      </c>
      <c r="L78" s="65">
        <v>19.399999999999999</v>
      </c>
    </row>
    <row r="79" spans="1:12" ht="15" x14ac:dyDescent="0.25">
      <c r="A79" s="23"/>
      <c r="B79" s="15"/>
      <c r="C79" s="11"/>
      <c r="D79" s="6" t="s">
        <v>75</v>
      </c>
      <c r="E79" s="52" t="s">
        <v>91</v>
      </c>
      <c r="F79" s="54">
        <v>10</v>
      </c>
      <c r="G79" s="70">
        <v>0.05</v>
      </c>
      <c r="H79" s="70">
        <v>8.25</v>
      </c>
      <c r="I79" s="71">
        <v>0.08</v>
      </c>
      <c r="J79" s="70">
        <v>74.8</v>
      </c>
      <c r="K79" s="73">
        <v>14</v>
      </c>
      <c r="L79" s="66">
        <v>10.74</v>
      </c>
    </row>
    <row r="80" spans="1:12" ht="15" x14ac:dyDescent="0.25">
      <c r="A80" s="23"/>
      <c r="B80" s="15"/>
      <c r="C80" s="11"/>
      <c r="D80" s="7" t="s">
        <v>22</v>
      </c>
      <c r="E80" s="52" t="s">
        <v>92</v>
      </c>
      <c r="F80" s="54">
        <v>200</v>
      </c>
      <c r="G80" s="70">
        <v>3.31</v>
      </c>
      <c r="H80" s="70">
        <v>2.4300000000000002</v>
      </c>
      <c r="I80" s="71">
        <v>26.62</v>
      </c>
      <c r="J80" s="70">
        <v>142.19999999999999</v>
      </c>
      <c r="K80" s="73">
        <v>379</v>
      </c>
      <c r="L80" s="66">
        <v>14.4</v>
      </c>
    </row>
    <row r="81" spans="1:12" ht="15" x14ac:dyDescent="0.25">
      <c r="A81" s="23"/>
      <c r="B81" s="15"/>
      <c r="C81" s="11"/>
      <c r="D81" s="7" t="s">
        <v>109</v>
      </c>
      <c r="E81" s="54" t="s">
        <v>41</v>
      </c>
      <c r="F81" s="54">
        <v>40</v>
      </c>
      <c r="G81" s="70">
        <v>2.96</v>
      </c>
      <c r="H81" s="70">
        <v>0.24</v>
      </c>
      <c r="I81" s="71">
        <v>19.47</v>
      </c>
      <c r="J81" s="70">
        <v>91.89</v>
      </c>
      <c r="K81" s="73" t="s">
        <v>43</v>
      </c>
      <c r="L81" s="66">
        <v>4.16</v>
      </c>
    </row>
    <row r="82" spans="1:12" ht="15" x14ac:dyDescent="0.25">
      <c r="A82" s="23"/>
      <c r="B82" s="15"/>
      <c r="C82" s="11"/>
      <c r="D82" s="7" t="s">
        <v>24</v>
      </c>
      <c r="E82" s="54" t="s">
        <v>93</v>
      </c>
      <c r="F82" s="54">
        <v>100</v>
      </c>
      <c r="G82" s="70">
        <v>0.8</v>
      </c>
      <c r="H82" s="70">
        <v>0.2</v>
      </c>
      <c r="I82" s="71">
        <v>7.49</v>
      </c>
      <c r="J82" s="70">
        <v>37.96</v>
      </c>
      <c r="K82" s="73">
        <v>338</v>
      </c>
      <c r="L82" s="66">
        <v>9.4600000000000009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.75" thickBot="1" x14ac:dyDescent="0.3">
      <c r="A84" s="24"/>
      <c r="B84" s="17"/>
      <c r="C84" s="8"/>
      <c r="D84" s="18" t="s">
        <v>31</v>
      </c>
      <c r="E84" s="9"/>
      <c r="F84" s="19">
        <f>SUM(F78:F83)</f>
        <v>560</v>
      </c>
      <c r="G84" s="19">
        <f>SUM(G78:G83)</f>
        <v>13.05</v>
      </c>
      <c r="H84" s="19">
        <f>SUM(H78:H83)</f>
        <v>23.15</v>
      </c>
      <c r="I84" s="19">
        <f>SUM(I78:I83)</f>
        <v>87.13</v>
      </c>
      <c r="J84" s="19">
        <f>SUM(J78:J83)</f>
        <v>610.92000000000007</v>
      </c>
      <c r="K84" s="25"/>
      <c r="L84" s="19">
        <f>SUM(L78:L83)</f>
        <v>58.160000000000004</v>
      </c>
    </row>
    <row r="85" spans="1:12" ht="15" x14ac:dyDescent="0.25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52" t="s">
        <v>94</v>
      </c>
      <c r="F85" s="54">
        <v>100</v>
      </c>
      <c r="G85" s="68">
        <v>2.89</v>
      </c>
      <c r="H85" s="68">
        <v>5.18</v>
      </c>
      <c r="I85" s="69">
        <v>6.07</v>
      </c>
      <c r="J85" s="68">
        <v>82.3</v>
      </c>
      <c r="K85" s="72">
        <v>10</v>
      </c>
      <c r="L85" s="65">
        <v>10</v>
      </c>
    </row>
    <row r="86" spans="1:12" ht="31.5" x14ac:dyDescent="0.25">
      <c r="A86" s="23"/>
      <c r="B86" s="15"/>
      <c r="C86" s="11"/>
      <c r="D86" s="7" t="s">
        <v>27</v>
      </c>
      <c r="E86" s="55" t="s">
        <v>95</v>
      </c>
      <c r="F86" s="56">
        <v>250</v>
      </c>
      <c r="G86" s="70">
        <v>13.41</v>
      </c>
      <c r="H86" s="70">
        <v>15.57</v>
      </c>
      <c r="I86" s="71">
        <v>9.65</v>
      </c>
      <c r="J86" s="70">
        <v>233.14</v>
      </c>
      <c r="K86" s="73">
        <v>88</v>
      </c>
      <c r="L86" s="66">
        <v>30.7</v>
      </c>
    </row>
    <row r="87" spans="1:12" ht="15.75" x14ac:dyDescent="0.25">
      <c r="A87" s="23"/>
      <c r="B87" s="15"/>
      <c r="C87" s="11"/>
      <c r="D87" s="7" t="s">
        <v>28</v>
      </c>
      <c r="E87" s="55" t="s">
        <v>65</v>
      </c>
      <c r="F87" s="56">
        <v>240</v>
      </c>
      <c r="G87" s="70">
        <v>22.67</v>
      </c>
      <c r="H87" s="70">
        <v>25.31</v>
      </c>
      <c r="I87" s="71">
        <v>23.71</v>
      </c>
      <c r="J87" s="70">
        <v>413.62</v>
      </c>
      <c r="K87" s="73">
        <v>259</v>
      </c>
      <c r="L87" s="66">
        <v>44</v>
      </c>
    </row>
    <row r="88" spans="1:12" ht="15" x14ac:dyDescent="0.25">
      <c r="A88" s="23"/>
      <c r="B88" s="15"/>
      <c r="C88" s="11"/>
      <c r="D88" s="7" t="s">
        <v>30</v>
      </c>
      <c r="E88" s="54" t="s">
        <v>66</v>
      </c>
      <c r="F88" s="54">
        <v>200</v>
      </c>
      <c r="G88" s="70">
        <v>0</v>
      </c>
      <c r="H88" s="70">
        <v>0</v>
      </c>
      <c r="I88" s="71">
        <v>19.36</v>
      </c>
      <c r="J88" s="70">
        <v>77.41</v>
      </c>
      <c r="K88" s="73">
        <v>349</v>
      </c>
      <c r="L88" s="66">
        <v>5</v>
      </c>
    </row>
    <row r="89" spans="1:12" ht="15.75" x14ac:dyDescent="0.25">
      <c r="A89" s="23"/>
      <c r="B89" s="15"/>
      <c r="C89" s="11"/>
      <c r="D89" s="7" t="s">
        <v>109</v>
      </c>
      <c r="E89" s="55" t="s">
        <v>41</v>
      </c>
      <c r="F89" s="56">
        <v>20</v>
      </c>
      <c r="G89" s="70">
        <v>1.48</v>
      </c>
      <c r="H89" s="70">
        <v>0.12</v>
      </c>
      <c r="I89" s="71">
        <v>9.73</v>
      </c>
      <c r="J89" s="70">
        <v>45.94</v>
      </c>
      <c r="K89" s="73" t="s">
        <v>43</v>
      </c>
      <c r="L89" s="66">
        <v>2.08</v>
      </c>
    </row>
    <row r="90" spans="1:12" ht="15.75" x14ac:dyDescent="0.25">
      <c r="A90" s="23"/>
      <c r="B90" s="15"/>
      <c r="C90" s="11"/>
      <c r="D90" s="7" t="s">
        <v>109</v>
      </c>
      <c r="E90" s="55" t="s">
        <v>49</v>
      </c>
      <c r="F90" s="56">
        <v>40</v>
      </c>
      <c r="G90" s="70">
        <v>2.57</v>
      </c>
      <c r="H90" s="70">
        <v>0.34</v>
      </c>
      <c r="I90" s="71">
        <v>16.45</v>
      </c>
      <c r="J90" s="70">
        <v>79.14</v>
      </c>
      <c r="K90" s="73" t="s">
        <v>43</v>
      </c>
      <c r="L90" s="66">
        <v>3.22</v>
      </c>
    </row>
    <row r="91" spans="1:12" ht="15" x14ac:dyDescent="0.25">
      <c r="A91" s="23"/>
      <c r="B91" s="15"/>
      <c r="C91" s="11"/>
      <c r="D91" s="6"/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4"/>
      <c r="B93" s="17"/>
      <c r="C93" s="8"/>
      <c r="D93" s="18" t="s">
        <v>31</v>
      </c>
      <c r="E93" s="9"/>
      <c r="F93" s="19">
        <f>SUM(F85:F92)</f>
        <v>850</v>
      </c>
      <c r="G93" s="19">
        <f>SUM(G85:G92)</f>
        <v>43.019999999999996</v>
      </c>
      <c r="H93" s="19">
        <f>SUM(H85:H92)</f>
        <v>46.52</v>
      </c>
      <c r="I93" s="19">
        <f>SUM(I85:I92)</f>
        <v>84.97</v>
      </c>
      <c r="J93" s="19">
        <f>SUM(J85:J92)</f>
        <v>931.54999999999984</v>
      </c>
      <c r="K93" s="25"/>
      <c r="L93" s="19">
        <f>SUM(L85:L92)</f>
        <v>95</v>
      </c>
    </row>
    <row r="94" spans="1:12" ht="15.75" customHeight="1" thickBot="1" x14ac:dyDescent="0.25">
      <c r="A94" s="29">
        <f>A78</f>
        <v>1</v>
      </c>
      <c r="B94" s="30">
        <f>B78</f>
        <v>5</v>
      </c>
      <c r="C94" s="74" t="s">
        <v>4</v>
      </c>
      <c r="D94" s="75"/>
      <c r="E94" s="31"/>
      <c r="F94" s="32">
        <f>F84+F93</f>
        <v>1410</v>
      </c>
      <c r="G94" s="32">
        <f>G84+G93</f>
        <v>56.069999999999993</v>
      </c>
      <c r="H94" s="32">
        <f>H84+H93</f>
        <v>69.67</v>
      </c>
      <c r="I94" s="32">
        <f>I84+I93</f>
        <v>172.1</v>
      </c>
      <c r="J94" s="32">
        <f>J84+J93</f>
        <v>1542.4699999999998</v>
      </c>
      <c r="K94" s="32"/>
      <c r="L94" s="32">
        <f>L84+L93</f>
        <v>153.16</v>
      </c>
    </row>
    <row r="95" spans="1:12" ht="15" x14ac:dyDescent="0.25">
      <c r="A95" s="20">
        <v>2</v>
      </c>
      <c r="B95" s="21">
        <v>1</v>
      </c>
      <c r="C95" s="22" t="s">
        <v>20</v>
      </c>
      <c r="D95" s="5" t="s">
        <v>21</v>
      </c>
      <c r="E95" s="49" t="s">
        <v>67</v>
      </c>
      <c r="F95" s="53">
        <v>210</v>
      </c>
      <c r="G95" s="68">
        <v>9.07</v>
      </c>
      <c r="H95" s="68">
        <v>10.4</v>
      </c>
      <c r="I95" s="69">
        <v>34.96</v>
      </c>
      <c r="J95" s="68">
        <v>267.69</v>
      </c>
      <c r="K95" s="72">
        <v>184</v>
      </c>
      <c r="L95" s="65">
        <v>23.4</v>
      </c>
    </row>
    <row r="96" spans="1:12" ht="15" x14ac:dyDescent="0.25">
      <c r="A96" s="23"/>
      <c r="B96" s="15"/>
      <c r="C96" s="11"/>
      <c r="D96" s="6" t="s">
        <v>75</v>
      </c>
      <c r="E96" s="49" t="s">
        <v>91</v>
      </c>
      <c r="F96" s="53">
        <v>10</v>
      </c>
      <c r="G96" s="70">
        <v>0.05</v>
      </c>
      <c r="H96" s="70">
        <v>8.25</v>
      </c>
      <c r="I96" s="71">
        <v>0.08</v>
      </c>
      <c r="J96" s="70">
        <v>74.8</v>
      </c>
      <c r="K96" s="73">
        <v>14</v>
      </c>
      <c r="L96" s="66">
        <v>10.74</v>
      </c>
    </row>
    <row r="97" spans="1:12" ht="15" x14ac:dyDescent="0.25">
      <c r="A97" s="23"/>
      <c r="B97" s="15"/>
      <c r="C97" s="11"/>
      <c r="D97" s="7" t="s">
        <v>22</v>
      </c>
      <c r="E97" s="57" t="s">
        <v>96</v>
      </c>
      <c r="F97" s="53">
        <v>200</v>
      </c>
      <c r="G97" s="70">
        <v>0.16</v>
      </c>
      <c r="H97" s="70">
        <v>0.01</v>
      </c>
      <c r="I97" s="71">
        <v>14.54</v>
      </c>
      <c r="J97" s="70">
        <v>61.56</v>
      </c>
      <c r="K97" s="73">
        <v>377</v>
      </c>
      <c r="L97" s="66">
        <v>5.2</v>
      </c>
    </row>
    <row r="98" spans="1:12" ht="15" x14ac:dyDescent="0.25">
      <c r="A98" s="23"/>
      <c r="B98" s="15"/>
      <c r="C98" s="11"/>
      <c r="D98" s="7" t="s">
        <v>109</v>
      </c>
      <c r="E98" s="53" t="s">
        <v>41</v>
      </c>
      <c r="F98" s="53">
        <v>40</v>
      </c>
      <c r="G98" s="70">
        <v>2.96</v>
      </c>
      <c r="H98" s="70">
        <v>0.24</v>
      </c>
      <c r="I98" s="71">
        <v>19.47</v>
      </c>
      <c r="J98" s="70">
        <v>91.89</v>
      </c>
      <c r="K98" s="73" t="s">
        <v>43</v>
      </c>
      <c r="L98" s="66">
        <v>4.16</v>
      </c>
    </row>
    <row r="99" spans="1:12" ht="15" x14ac:dyDescent="0.25">
      <c r="A99" s="23"/>
      <c r="B99" s="15"/>
      <c r="C99" s="11"/>
      <c r="D99" s="7" t="s">
        <v>24</v>
      </c>
      <c r="E99" s="53" t="s">
        <v>42</v>
      </c>
      <c r="F99" s="53">
        <v>150</v>
      </c>
      <c r="G99" s="70">
        <v>0.6</v>
      </c>
      <c r="H99" s="70">
        <v>0.6</v>
      </c>
      <c r="I99" s="71">
        <v>14.7</v>
      </c>
      <c r="J99" s="70">
        <v>70.5</v>
      </c>
      <c r="K99" s="73">
        <v>338</v>
      </c>
      <c r="L99" s="66">
        <v>14.66</v>
      </c>
    </row>
    <row r="100" spans="1:12" ht="15" x14ac:dyDescent="0.25">
      <c r="A100" s="23"/>
      <c r="B100" s="15"/>
      <c r="C100" s="11"/>
      <c r="D100" s="7"/>
      <c r="E100" s="53"/>
      <c r="F100" s="53"/>
      <c r="G100" s="53"/>
      <c r="H100" s="53"/>
      <c r="I100" s="53"/>
      <c r="J100" s="53"/>
      <c r="K100" s="42"/>
      <c r="L100" s="41"/>
    </row>
    <row r="101" spans="1:12" ht="15.75" thickBot="1" x14ac:dyDescent="0.3">
      <c r="A101" s="24"/>
      <c r="B101" s="17"/>
      <c r="C101" s="8"/>
      <c r="D101" s="18" t="s">
        <v>31</v>
      </c>
      <c r="E101" s="9"/>
      <c r="F101" s="19">
        <f>SUM(F95:F99)</f>
        <v>610</v>
      </c>
      <c r="G101" s="19">
        <f>SUM(G95:G99)</f>
        <v>12.840000000000002</v>
      </c>
      <c r="H101" s="19">
        <f>SUM(H95:H99)</f>
        <v>19.5</v>
      </c>
      <c r="I101" s="19">
        <f>SUM(I95:I99)</f>
        <v>83.75</v>
      </c>
      <c r="J101" s="19">
        <f>SUM(J95:J99)</f>
        <v>566.44000000000005</v>
      </c>
      <c r="K101" s="25"/>
      <c r="L101" s="19">
        <f>SUM(L95:L99)</f>
        <v>58.16</v>
      </c>
    </row>
    <row r="102" spans="1:12" ht="15.75" x14ac:dyDescent="0.25">
      <c r="A102" s="26">
        <f>A95</f>
        <v>2</v>
      </c>
      <c r="B102" s="13">
        <f>B95</f>
        <v>1</v>
      </c>
      <c r="C102" s="10" t="s">
        <v>25</v>
      </c>
      <c r="D102" s="7" t="s">
        <v>26</v>
      </c>
      <c r="E102" s="55" t="s">
        <v>97</v>
      </c>
      <c r="F102" s="92">
        <v>100</v>
      </c>
      <c r="G102" s="68">
        <v>2.8</v>
      </c>
      <c r="H102" s="68">
        <v>6.17</v>
      </c>
      <c r="I102" s="69">
        <v>7.86</v>
      </c>
      <c r="J102" s="68">
        <v>98</v>
      </c>
      <c r="K102" s="72">
        <v>12</v>
      </c>
      <c r="L102" s="65">
        <v>15</v>
      </c>
    </row>
    <row r="103" spans="1:12" ht="15.75" x14ac:dyDescent="0.25">
      <c r="A103" s="23"/>
      <c r="B103" s="15"/>
      <c r="C103" s="11"/>
      <c r="D103" s="7" t="s">
        <v>27</v>
      </c>
      <c r="E103" s="55" t="s">
        <v>61</v>
      </c>
      <c r="F103" s="93">
        <v>250</v>
      </c>
      <c r="G103" s="70">
        <v>7.17</v>
      </c>
      <c r="H103" s="70">
        <v>3.36</v>
      </c>
      <c r="I103" s="71">
        <v>16.52</v>
      </c>
      <c r="J103" s="70">
        <v>125.42</v>
      </c>
      <c r="K103" s="73">
        <v>87</v>
      </c>
      <c r="L103" s="66">
        <v>20.2</v>
      </c>
    </row>
    <row r="104" spans="1:12" ht="15.75" x14ac:dyDescent="0.25">
      <c r="A104" s="23"/>
      <c r="B104" s="15"/>
      <c r="C104" s="11"/>
      <c r="D104" s="7" t="s">
        <v>28</v>
      </c>
      <c r="E104" s="55" t="s">
        <v>98</v>
      </c>
      <c r="F104" s="93">
        <v>150</v>
      </c>
      <c r="G104" s="70">
        <v>15.54</v>
      </c>
      <c r="H104" s="70">
        <v>29.85</v>
      </c>
      <c r="I104" s="71">
        <v>4</v>
      </c>
      <c r="J104" s="70">
        <v>345.49</v>
      </c>
      <c r="K104" s="73">
        <v>215</v>
      </c>
      <c r="L104" s="66">
        <v>40.1</v>
      </c>
    </row>
    <row r="105" spans="1:12" ht="15" x14ac:dyDescent="0.25">
      <c r="A105" s="23"/>
      <c r="B105" s="15"/>
      <c r="C105" s="11"/>
      <c r="D105" s="62" t="s">
        <v>22</v>
      </c>
      <c r="E105" s="63" t="s">
        <v>92</v>
      </c>
      <c r="F105" s="93">
        <v>200</v>
      </c>
      <c r="G105" s="70">
        <v>3.31</v>
      </c>
      <c r="H105" s="70">
        <v>2.4300000000000002</v>
      </c>
      <c r="I105" s="71">
        <v>26.62</v>
      </c>
      <c r="J105" s="70">
        <v>142.19999999999999</v>
      </c>
      <c r="K105" s="73">
        <v>379</v>
      </c>
      <c r="L105" s="66">
        <v>14.4</v>
      </c>
    </row>
    <row r="106" spans="1:12" ht="15.75" x14ac:dyDescent="0.25">
      <c r="A106" s="23"/>
      <c r="B106" s="15"/>
      <c r="C106" s="11"/>
      <c r="D106" s="7" t="s">
        <v>109</v>
      </c>
      <c r="E106" s="55" t="s">
        <v>41</v>
      </c>
      <c r="F106" s="93">
        <v>20</v>
      </c>
      <c r="G106" s="70">
        <v>1.48</v>
      </c>
      <c r="H106" s="70">
        <v>0.12</v>
      </c>
      <c r="I106" s="71">
        <v>9.73</v>
      </c>
      <c r="J106" s="70">
        <v>45.94</v>
      </c>
      <c r="K106" s="73" t="s">
        <v>43</v>
      </c>
      <c r="L106" s="66">
        <v>2.08</v>
      </c>
    </row>
    <row r="107" spans="1:12" ht="15.75" x14ac:dyDescent="0.25">
      <c r="A107" s="23"/>
      <c r="B107" s="15"/>
      <c r="C107" s="11"/>
      <c r="D107" s="7" t="s">
        <v>109</v>
      </c>
      <c r="E107" s="55" t="s">
        <v>49</v>
      </c>
      <c r="F107" s="93">
        <v>40</v>
      </c>
      <c r="G107" s="70">
        <v>2.57</v>
      </c>
      <c r="H107" s="70">
        <v>0.34</v>
      </c>
      <c r="I107" s="71">
        <v>16.45</v>
      </c>
      <c r="J107" s="70">
        <v>79.14</v>
      </c>
      <c r="K107" s="73" t="s">
        <v>43</v>
      </c>
      <c r="L107" s="66">
        <v>3.22</v>
      </c>
    </row>
    <row r="108" spans="1:12" ht="15" x14ac:dyDescent="0.25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4"/>
      <c r="B110" s="17"/>
      <c r="C110" s="8"/>
      <c r="D110" s="18" t="s">
        <v>31</v>
      </c>
      <c r="E110" s="9"/>
      <c r="F110" s="19">
        <f>SUM(F102:F109)</f>
        <v>760</v>
      </c>
      <c r="G110" s="19">
        <f>SUM(G102:G109)</f>
        <v>32.869999999999997</v>
      </c>
      <c r="H110" s="19">
        <f>SUM(H102:H109)</f>
        <v>42.27</v>
      </c>
      <c r="I110" s="19">
        <f>SUM(I102:I109)</f>
        <v>81.180000000000007</v>
      </c>
      <c r="J110" s="19">
        <f>SUM(J102:J109)</f>
        <v>836.19000000000017</v>
      </c>
      <c r="K110" s="25"/>
      <c r="L110" s="19">
        <f>SUM(L102:L109)</f>
        <v>95.000000000000014</v>
      </c>
    </row>
    <row r="111" spans="1:12" ht="15.75" thickBot="1" x14ac:dyDescent="0.25">
      <c r="A111" s="29">
        <f>A95</f>
        <v>2</v>
      </c>
      <c r="B111" s="30">
        <f>B95</f>
        <v>1</v>
      </c>
      <c r="C111" s="74" t="s">
        <v>4</v>
      </c>
      <c r="D111" s="75"/>
      <c r="E111" s="31"/>
      <c r="F111" s="32">
        <f>F101+F110</f>
        <v>1370</v>
      </c>
      <c r="G111" s="32">
        <f>G101+G110</f>
        <v>45.71</v>
      </c>
      <c r="H111" s="32">
        <f>H101+H110</f>
        <v>61.77</v>
      </c>
      <c r="I111" s="32">
        <f>I101+I110</f>
        <v>164.93</v>
      </c>
      <c r="J111" s="32">
        <f>J101+J110</f>
        <v>1402.63</v>
      </c>
      <c r="K111" s="32"/>
      <c r="L111" s="32">
        <f>L101+L110</f>
        <v>153.16000000000003</v>
      </c>
    </row>
    <row r="112" spans="1:12" ht="15" x14ac:dyDescent="0.25">
      <c r="A112" s="14">
        <v>2</v>
      </c>
      <c r="B112" s="15">
        <v>2</v>
      </c>
      <c r="C112" s="22" t="s">
        <v>20</v>
      </c>
      <c r="D112" s="5" t="s">
        <v>21</v>
      </c>
      <c r="E112" s="58" t="s">
        <v>68</v>
      </c>
      <c r="F112" s="59">
        <v>210</v>
      </c>
      <c r="G112" s="68">
        <v>5.85</v>
      </c>
      <c r="H112" s="68">
        <v>11.82</v>
      </c>
      <c r="I112" s="69">
        <v>42.03</v>
      </c>
      <c r="J112" s="68">
        <v>296.10000000000002</v>
      </c>
      <c r="K112" s="72">
        <v>174</v>
      </c>
      <c r="L112" s="65">
        <v>26.2</v>
      </c>
    </row>
    <row r="113" spans="1:12" ht="15" x14ac:dyDescent="0.25">
      <c r="A113" s="14"/>
      <c r="B113" s="15"/>
      <c r="C113" s="11"/>
      <c r="D113" s="6" t="s">
        <v>22</v>
      </c>
      <c r="E113" s="40" t="s">
        <v>59</v>
      </c>
      <c r="F113" s="41">
        <v>200</v>
      </c>
      <c r="G113" s="70">
        <v>0</v>
      </c>
      <c r="H113" s="70">
        <v>0</v>
      </c>
      <c r="I113" s="71">
        <v>0</v>
      </c>
      <c r="J113" s="70">
        <v>0</v>
      </c>
      <c r="K113" s="73">
        <v>430</v>
      </c>
      <c r="L113" s="66">
        <v>2.4</v>
      </c>
    </row>
    <row r="114" spans="1:12" ht="15" x14ac:dyDescent="0.25">
      <c r="A114" s="14"/>
      <c r="B114" s="15"/>
      <c r="C114" s="11"/>
      <c r="D114" s="7" t="s">
        <v>109</v>
      </c>
      <c r="E114" s="58" t="s">
        <v>41</v>
      </c>
      <c r="F114" s="59">
        <v>40</v>
      </c>
      <c r="G114" s="70">
        <v>2.96</v>
      </c>
      <c r="H114" s="70">
        <v>0.24</v>
      </c>
      <c r="I114" s="71">
        <v>19.47</v>
      </c>
      <c r="J114" s="70">
        <v>91.86</v>
      </c>
      <c r="K114" s="73" t="s">
        <v>43</v>
      </c>
      <c r="L114" s="66">
        <v>4.16</v>
      </c>
    </row>
    <row r="115" spans="1:12" ht="15" x14ac:dyDescent="0.25">
      <c r="A115" s="14"/>
      <c r="B115" s="15"/>
      <c r="C115" s="11"/>
      <c r="D115" s="7" t="s">
        <v>99</v>
      </c>
      <c r="E115" s="59" t="s">
        <v>100</v>
      </c>
      <c r="F115" s="59">
        <v>150</v>
      </c>
      <c r="G115" s="70">
        <v>1.35</v>
      </c>
      <c r="H115" s="70">
        <v>0.3</v>
      </c>
      <c r="I115" s="71">
        <v>12.15</v>
      </c>
      <c r="J115" s="70">
        <v>64.5</v>
      </c>
      <c r="K115" s="73">
        <v>338</v>
      </c>
      <c r="L115" s="66">
        <v>25.4</v>
      </c>
    </row>
    <row r="116" spans="1:12" ht="15" x14ac:dyDescent="0.25">
      <c r="A116" s="14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14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16"/>
      <c r="B118" s="17"/>
      <c r="C118" s="8"/>
      <c r="D118" s="18" t="s">
        <v>31</v>
      </c>
      <c r="E118" s="9"/>
      <c r="F118" s="19">
        <f>SUM(F112:F117)</f>
        <v>600</v>
      </c>
      <c r="G118" s="19">
        <f>SUM(G112:G117)</f>
        <v>10.159999999999998</v>
      </c>
      <c r="H118" s="19">
        <f>SUM(H112:H117)</f>
        <v>12.360000000000001</v>
      </c>
      <c r="I118" s="19">
        <f>SUM(I112:I117)</f>
        <v>73.650000000000006</v>
      </c>
      <c r="J118" s="19">
        <f>SUM(J112:J117)</f>
        <v>452.46000000000004</v>
      </c>
      <c r="K118" s="25"/>
      <c r="L118" s="19">
        <f>SUM(L112:L117)</f>
        <v>58.16</v>
      </c>
    </row>
    <row r="119" spans="1:12" ht="15.75" x14ac:dyDescent="0.25">
      <c r="A119" s="13">
        <f>A112</f>
        <v>2</v>
      </c>
      <c r="B119" s="13">
        <f>B112</f>
        <v>2</v>
      </c>
      <c r="C119" s="10" t="s">
        <v>25</v>
      </c>
      <c r="D119" s="7" t="s">
        <v>26</v>
      </c>
      <c r="E119" s="55" t="s">
        <v>56</v>
      </c>
      <c r="F119" s="92">
        <v>100</v>
      </c>
      <c r="G119" s="68">
        <v>1.1000000000000001</v>
      </c>
      <c r="H119" s="68">
        <v>0.2</v>
      </c>
      <c r="I119" s="69">
        <v>3.8</v>
      </c>
      <c r="J119" s="68">
        <v>24</v>
      </c>
      <c r="K119" s="72">
        <v>71</v>
      </c>
      <c r="L119" s="65">
        <v>15</v>
      </c>
    </row>
    <row r="120" spans="1:12" ht="31.5" x14ac:dyDescent="0.25">
      <c r="A120" s="14"/>
      <c r="B120" s="15"/>
      <c r="C120" s="11"/>
      <c r="D120" s="7" t="s">
        <v>27</v>
      </c>
      <c r="E120" s="55" t="s">
        <v>101</v>
      </c>
      <c r="F120" s="93">
        <v>250</v>
      </c>
      <c r="G120" s="70">
        <v>17.18</v>
      </c>
      <c r="H120" s="70">
        <v>15.17</v>
      </c>
      <c r="I120" s="71">
        <v>19.329999999999998</v>
      </c>
      <c r="J120" s="70">
        <v>282.75</v>
      </c>
      <c r="K120" s="73">
        <v>102</v>
      </c>
      <c r="L120" s="66">
        <v>25.2</v>
      </c>
    </row>
    <row r="121" spans="1:12" ht="15.75" x14ac:dyDescent="0.25">
      <c r="A121" s="14"/>
      <c r="B121" s="15"/>
      <c r="C121" s="11"/>
      <c r="D121" s="7" t="s">
        <v>28</v>
      </c>
      <c r="E121" s="55" t="s">
        <v>69</v>
      </c>
      <c r="F121" s="93">
        <v>100</v>
      </c>
      <c r="G121" s="70">
        <v>25.48</v>
      </c>
      <c r="H121" s="70">
        <v>25.71</v>
      </c>
      <c r="I121" s="71">
        <v>0.32</v>
      </c>
      <c r="J121" s="70">
        <v>334.03</v>
      </c>
      <c r="K121" s="73">
        <v>307</v>
      </c>
      <c r="L121" s="66">
        <v>14.5</v>
      </c>
    </row>
    <row r="122" spans="1:12" ht="15.75" x14ac:dyDescent="0.25">
      <c r="A122" s="14"/>
      <c r="B122" s="15"/>
      <c r="C122" s="11"/>
      <c r="D122" s="7" t="s">
        <v>29</v>
      </c>
      <c r="E122" s="55" t="s">
        <v>51</v>
      </c>
      <c r="F122" s="93">
        <v>150</v>
      </c>
      <c r="G122" s="70">
        <v>3.65</v>
      </c>
      <c r="H122" s="70">
        <v>4.41</v>
      </c>
      <c r="I122" s="71">
        <v>15.16</v>
      </c>
      <c r="J122" s="70">
        <v>117.19</v>
      </c>
      <c r="K122" s="73">
        <v>307</v>
      </c>
      <c r="L122" s="66">
        <v>30</v>
      </c>
    </row>
    <row r="123" spans="1:12" ht="15.75" x14ac:dyDescent="0.25">
      <c r="A123" s="14"/>
      <c r="B123" s="15"/>
      <c r="C123" s="11"/>
      <c r="D123" s="7" t="s">
        <v>22</v>
      </c>
      <c r="E123" s="55" t="s">
        <v>66</v>
      </c>
      <c r="F123" s="93">
        <v>200</v>
      </c>
      <c r="G123" s="70">
        <v>0</v>
      </c>
      <c r="H123" s="70">
        <v>0</v>
      </c>
      <c r="I123" s="71">
        <v>19.36</v>
      </c>
      <c r="J123" s="70">
        <v>77.41</v>
      </c>
      <c r="K123" s="73">
        <v>349</v>
      </c>
      <c r="L123" s="66">
        <v>5</v>
      </c>
    </row>
    <row r="124" spans="1:12" ht="15.75" x14ac:dyDescent="0.25">
      <c r="A124" s="14"/>
      <c r="B124" s="15"/>
      <c r="C124" s="11"/>
      <c r="D124" s="7" t="s">
        <v>109</v>
      </c>
      <c r="E124" s="55" t="s">
        <v>41</v>
      </c>
      <c r="F124" s="93">
        <v>20</v>
      </c>
      <c r="G124" s="70">
        <v>1.48</v>
      </c>
      <c r="H124" s="70">
        <v>0.12</v>
      </c>
      <c r="I124" s="71">
        <v>9.73</v>
      </c>
      <c r="J124" s="70">
        <v>45.94</v>
      </c>
      <c r="K124" s="73" t="s">
        <v>43</v>
      </c>
      <c r="L124" s="66">
        <v>2.08</v>
      </c>
    </row>
    <row r="125" spans="1:12" ht="15.75" x14ac:dyDescent="0.25">
      <c r="A125" s="14"/>
      <c r="B125" s="15"/>
      <c r="C125" s="11"/>
      <c r="D125" s="7" t="s">
        <v>109</v>
      </c>
      <c r="E125" s="55" t="s">
        <v>49</v>
      </c>
      <c r="F125" s="93">
        <v>40</v>
      </c>
      <c r="G125" s="70">
        <v>2.57</v>
      </c>
      <c r="H125" s="70">
        <v>0.34</v>
      </c>
      <c r="I125" s="71">
        <v>16.45</v>
      </c>
      <c r="J125" s="70">
        <v>79.14</v>
      </c>
      <c r="K125" s="73" t="s">
        <v>43</v>
      </c>
      <c r="L125" s="66">
        <v>3.22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4"/>
      <c r="B127" s="15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6"/>
      <c r="B128" s="17"/>
      <c r="C128" s="8"/>
      <c r="D128" s="18" t="s">
        <v>31</v>
      </c>
      <c r="E128" s="9"/>
      <c r="F128" s="19">
        <f>SUM(F119:F127)</f>
        <v>860</v>
      </c>
      <c r="G128" s="19">
        <f t="shared" ref="G128:J128" si="21">SUM(G119:G127)</f>
        <v>51.46</v>
      </c>
      <c r="H128" s="19">
        <f t="shared" si="21"/>
        <v>45.949999999999996</v>
      </c>
      <c r="I128" s="19">
        <f t="shared" si="21"/>
        <v>84.15</v>
      </c>
      <c r="J128" s="19">
        <f t="shared" si="21"/>
        <v>960.45999999999992</v>
      </c>
      <c r="K128" s="25"/>
      <c r="L128" s="19">
        <f t="shared" ref="L128" si="22">SUM(L119:L127)</f>
        <v>95</v>
      </c>
    </row>
    <row r="129" spans="1:12" ht="15.75" thickBot="1" x14ac:dyDescent="0.25">
      <c r="A129" s="33">
        <f>A112</f>
        <v>2</v>
      </c>
      <c r="B129" s="33">
        <f>B112</f>
        <v>2</v>
      </c>
      <c r="C129" s="74" t="s">
        <v>4</v>
      </c>
      <c r="D129" s="75"/>
      <c r="E129" s="31"/>
      <c r="F129" s="32">
        <f>F118+F128</f>
        <v>1460</v>
      </c>
      <c r="G129" s="32">
        <f t="shared" ref="G129" si="23">G118+G128</f>
        <v>61.62</v>
      </c>
      <c r="H129" s="32">
        <f t="shared" ref="H129" si="24">H118+H128</f>
        <v>58.309999999999995</v>
      </c>
      <c r="I129" s="32">
        <f t="shared" ref="I129" si="25">I118+I128</f>
        <v>157.80000000000001</v>
      </c>
      <c r="J129" s="32">
        <f t="shared" ref="J129:L129" si="26">J118+J128</f>
        <v>1412.92</v>
      </c>
      <c r="K129" s="32"/>
      <c r="L129" s="32">
        <f t="shared" si="26"/>
        <v>153.16</v>
      </c>
    </row>
    <row r="130" spans="1:12" ht="15" x14ac:dyDescent="0.25">
      <c r="A130" s="20">
        <v>2</v>
      </c>
      <c r="B130" s="21">
        <v>3</v>
      </c>
      <c r="C130" s="22" t="s">
        <v>20</v>
      </c>
      <c r="D130" s="5" t="s">
        <v>21</v>
      </c>
      <c r="E130" s="49" t="s">
        <v>82</v>
      </c>
      <c r="F130" s="92">
        <v>150</v>
      </c>
      <c r="G130" s="68">
        <v>5.42</v>
      </c>
      <c r="H130" s="68">
        <v>4.84</v>
      </c>
      <c r="I130" s="69">
        <v>34.57</v>
      </c>
      <c r="J130" s="68">
        <v>203.66</v>
      </c>
      <c r="K130" s="72">
        <v>309</v>
      </c>
      <c r="L130" s="65">
        <v>13.8</v>
      </c>
    </row>
    <row r="131" spans="1:12" ht="15" x14ac:dyDescent="0.25">
      <c r="A131" s="23"/>
      <c r="B131" s="15"/>
      <c r="C131" s="11"/>
      <c r="D131" s="6" t="s">
        <v>81</v>
      </c>
      <c r="E131" s="53" t="s">
        <v>83</v>
      </c>
      <c r="F131" s="95">
        <v>40</v>
      </c>
      <c r="G131" s="81">
        <v>4.96</v>
      </c>
      <c r="H131" s="81">
        <v>4.49</v>
      </c>
      <c r="I131" s="94">
        <v>0.27</v>
      </c>
      <c r="J131" s="81">
        <v>61.3</v>
      </c>
      <c r="K131" s="82">
        <v>209</v>
      </c>
      <c r="L131" s="80">
        <v>12.7</v>
      </c>
    </row>
    <row r="132" spans="1:12" ht="15" x14ac:dyDescent="0.25">
      <c r="A132" s="23"/>
      <c r="B132" s="15"/>
      <c r="C132" s="11"/>
      <c r="D132" s="7" t="s">
        <v>22</v>
      </c>
      <c r="E132" s="57" t="s">
        <v>92</v>
      </c>
      <c r="F132" s="95">
        <v>200</v>
      </c>
      <c r="G132" s="81">
        <v>3.31</v>
      </c>
      <c r="H132" s="81">
        <v>2.4300000000000002</v>
      </c>
      <c r="I132" s="94">
        <v>26.62</v>
      </c>
      <c r="J132" s="81">
        <v>142.19999999999999</v>
      </c>
      <c r="K132" s="82">
        <v>379</v>
      </c>
      <c r="L132" s="80">
        <v>14.4</v>
      </c>
    </row>
    <row r="133" spans="1:12" ht="15.75" customHeight="1" x14ac:dyDescent="0.25">
      <c r="A133" s="23"/>
      <c r="B133" s="15"/>
      <c r="C133" s="11"/>
      <c r="D133" s="7" t="s">
        <v>109</v>
      </c>
      <c r="E133" s="53" t="s">
        <v>41</v>
      </c>
      <c r="F133" s="93">
        <v>40</v>
      </c>
      <c r="G133" s="70">
        <v>2.96</v>
      </c>
      <c r="H133" s="70">
        <v>0.24</v>
      </c>
      <c r="I133" s="71">
        <v>19.47</v>
      </c>
      <c r="J133" s="70">
        <v>91.89</v>
      </c>
      <c r="K133" s="73" t="s">
        <v>43</v>
      </c>
      <c r="L133" s="66">
        <v>4.16</v>
      </c>
    </row>
    <row r="134" spans="1:12" ht="15" x14ac:dyDescent="0.25">
      <c r="A134" s="23"/>
      <c r="B134" s="15"/>
      <c r="C134" s="11"/>
      <c r="D134" s="7" t="s">
        <v>24</v>
      </c>
      <c r="E134" s="40" t="s">
        <v>42</v>
      </c>
      <c r="F134" s="93">
        <v>150</v>
      </c>
      <c r="G134" s="70">
        <v>0.6</v>
      </c>
      <c r="H134" s="70">
        <v>0.6</v>
      </c>
      <c r="I134" s="71">
        <v>14.7</v>
      </c>
      <c r="J134" s="70">
        <v>70.5</v>
      </c>
      <c r="K134" s="73">
        <v>338</v>
      </c>
      <c r="L134" s="66">
        <v>13.1</v>
      </c>
    </row>
    <row r="135" spans="1:12" ht="15" x14ac:dyDescent="0.25">
      <c r="A135" s="23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.75" thickBot="1" x14ac:dyDescent="0.3">
      <c r="A136" s="24"/>
      <c r="B136" s="17"/>
      <c r="C136" s="8"/>
      <c r="D136" s="18" t="s">
        <v>31</v>
      </c>
      <c r="E136" s="9"/>
      <c r="F136" s="19">
        <f>SUM(F130:F135)</f>
        <v>580</v>
      </c>
      <c r="G136" s="19">
        <f>SUM(G130:G135)</f>
        <v>17.25</v>
      </c>
      <c r="H136" s="19">
        <f>SUM(H130:H135)</f>
        <v>12.6</v>
      </c>
      <c r="I136" s="19">
        <f>SUM(I130:I135)</f>
        <v>95.63000000000001</v>
      </c>
      <c r="J136" s="19">
        <f>SUM(J130:J135)</f>
        <v>569.54999999999995</v>
      </c>
      <c r="K136" s="25"/>
      <c r="L136" s="19">
        <f>SUM(L130:L135)</f>
        <v>58.160000000000004</v>
      </c>
    </row>
    <row r="137" spans="1:12" ht="15.75" x14ac:dyDescent="0.25">
      <c r="A137" s="26">
        <f>A130</f>
        <v>2</v>
      </c>
      <c r="B137" s="13">
        <f>B130</f>
        <v>3</v>
      </c>
      <c r="C137" s="10" t="s">
        <v>25</v>
      </c>
      <c r="D137" s="7" t="s">
        <v>26</v>
      </c>
      <c r="E137" s="55" t="s">
        <v>60</v>
      </c>
      <c r="F137" s="92">
        <v>100</v>
      </c>
      <c r="G137" s="68">
        <v>1.6</v>
      </c>
      <c r="H137" s="68">
        <v>5.0999999999999996</v>
      </c>
      <c r="I137" s="69">
        <v>8.24</v>
      </c>
      <c r="J137" s="68">
        <v>87.63</v>
      </c>
      <c r="K137" s="72">
        <v>47</v>
      </c>
      <c r="L137" s="65">
        <v>10</v>
      </c>
    </row>
    <row r="138" spans="1:12" ht="31.5" x14ac:dyDescent="0.25">
      <c r="A138" s="23"/>
      <c r="B138" s="15"/>
      <c r="C138" s="11"/>
      <c r="D138" s="7" t="s">
        <v>27</v>
      </c>
      <c r="E138" s="55" t="s">
        <v>95</v>
      </c>
      <c r="F138" s="93">
        <v>250</v>
      </c>
      <c r="G138" s="70">
        <v>13.41</v>
      </c>
      <c r="H138" s="70">
        <v>15.57</v>
      </c>
      <c r="I138" s="71">
        <v>9.65</v>
      </c>
      <c r="J138" s="70">
        <v>233.14</v>
      </c>
      <c r="K138" s="73">
        <v>88</v>
      </c>
      <c r="L138" s="66">
        <v>30.7</v>
      </c>
    </row>
    <row r="139" spans="1:12" ht="15" x14ac:dyDescent="0.25">
      <c r="A139" s="23"/>
      <c r="B139" s="15"/>
      <c r="C139" s="11"/>
      <c r="D139" s="7" t="s">
        <v>28</v>
      </c>
      <c r="E139" s="54" t="s">
        <v>102</v>
      </c>
      <c r="F139" s="93">
        <v>90</v>
      </c>
      <c r="G139" s="70">
        <v>9.9</v>
      </c>
      <c r="H139" s="70">
        <v>3.04</v>
      </c>
      <c r="I139" s="71">
        <v>4.9800000000000004</v>
      </c>
      <c r="J139" s="70">
        <v>86.75</v>
      </c>
      <c r="K139" s="73">
        <v>257</v>
      </c>
      <c r="L139" s="66">
        <v>23.8</v>
      </c>
    </row>
    <row r="140" spans="1:12" ht="15.75" x14ac:dyDescent="0.25">
      <c r="A140" s="23"/>
      <c r="B140" s="15"/>
      <c r="C140" s="11"/>
      <c r="D140" s="64" t="s">
        <v>29</v>
      </c>
      <c r="E140" s="55" t="s">
        <v>62</v>
      </c>
      <c r="F140" s="93">
        <v>150</v>
      </c>
      <c r="G140" s="70">
        <v>3.18</v>
      </c>
      <c r="H140" s="70">
        <v>5.5</v>
      </c>
      <c r="I140" s="71">
        <v>21.4</v>
      </c>
      <c r="J140" s="70">
        <v>104.73</v>
      </c>
      <c r="K140" s="73">
        <v>312</v>
      </c>
      <c r="L140" s="66">
        <v>13</v>
      </c>
    </row>
    <row r="141" spans="1:12" ht="15.75" x14ac:dyDescent="0.25">
      <c r="A141" s="23"/>
      <c r="B141" s="15"/>
      <c r="C141" s="11"/>
      <c r="D141" s="7" t="s">
        <v>22</v>
      </c>
      <c r="E141" s="55" t="s">
        <v>71</v>
      </c>
      <c r="F141" s="93">
        <v>200</v>
      </c>
      <c r="G141" s="70">
        <v>0.01</v>
      </c>
      <c r="H141" s="70">
        <v>0</v>
      </c>
      <c r="I141" s="71">
        <v>26.19</v>
      </c>
      <c r="J141" s="70">
        <v>45.94</v>
      </c>
      <c r="K141" s="73">
        <v>355</v>
      </c>
      <c r="L141" s="66">
        <v>12.2</v>
      </c>
    </row>
    <row r="142" spans="1:12" ht="15.75" x14ac:dyDescent="0.25">
      <c r="A142" s="23"/>
      <c r="B142" s="15"/>
      <c r="C142" s="11"/>
      <c r="D142" s="7" t="s">
        <v>109</v>
      </c>
      <c r="E142" s="55" t="s">
        <v>41</v>
      </c>
      <c r="F142" s="93">
        <v>20</v>
      </c>
      <c r="G142" s="70">
        <v>1.48</v>
      </c>
      <c r="H142" s="70">
        <v>0.12</v>
      </c>
      <c r="I142" s="71">
        <v>9.73</v>
      </c>
      <c r="J142" s="70">
        <v>45.94</v>
      </c>
      <c r="K142" s="73" t="s">
        <v>43</v>
      </c>
      <c r="L142" s="66">
        <v>2.08</v>
      </c>
    </row>
    <row r="143" spans="1:12" ht="15.75" x14ac:dyDescent="0.25">
      <c r="A143" s="23"/>
      <c r="B143" s="15"/>
      <c r="C143" s="11"/>
      <c r="D143" s="7" t="s">
        <v>109</v>
      </c>
      <c r="E143" s="55" t="s">
        <v>49</v>
      </c>
      <c r="F143" s="93">
        <v>40</v>
      </c>
      <c r="G143" s="70">
        <v>2.57</v>
      </c>
      <c r="H143" s="70">
        <v>0.34</v>
      </c>
      <c r="I143" s="71">
        <v>16.45</v>
      </c>
      <c r="J143" s="70">
        <v>79.14</v>
      </c>
      <c r="K143" s="73" t="s">
        <v>43</v>
      </c>
      <c r="L143" s="66">
        <v>3.22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SUM(F137:F145)</f>
        <v>850</v>
      </c>
      <c r="G146" s="19">
        <f t="shared" ref="G146:J146" si="27">SUM(G137:G145)</f>
        <v>32.15</v>
      </c>
      <c r="H146" s="19">
        <f t="shared" si="27"/>
        <v>29.67</v>
      </c>
      <c r="I146" s="19">
        <f t="shared" si="27"/>
        <v>96.64</v>
      </c>
      <c r="J146" s="19">
        <f t="shared" si="27"/>
        <v>683.2700000000001</v>
      </c>
      <c r="K146" s="25"/>
      <c r="L146" s="19">
        <f t="shared" ref="L146" si="28">SUM(L137:L145)</f>
        <v>95</v>
      </c>
    </row>
    <row r="147" spans="1:12" ht="15.75" thickBot="1" x14ac:dyDescent="0.25">
      <c r="A147" s="29">
        <f>A130</f>
        <v>2</v>
      </c>
      <c r="B147" s="30">
        <f>B130</f>
        <v>3</v>
      </c>
      <c r="C147" s="74" t="s">
        <v>4</v>
      </c>
      <c r="D147" s="75"/>
      <c r="E147" s="31"/>
      <c r="F147" s="32">
        <f>F136+F146</f>
        <v>1430</v>
      </c>
      <c r="G147" s="32">
        <f t="shared" ref="G147" si="29">G136+G146</f>
        <v>49.4</v>
      </c>
      <c r="H147" s="32">
        <f t="shared" ref="H147" si="30">H136+H146</f>
        <v>42.27</v>
      </c>
      <c r="I147" s="32">
        <f t="shared" ref="I147" si="31">I136+I146</f>
        <v>192.27</v>
      </c>
      <c r="J147" s="32">
        <f t="shared" ref="J147:L147" si="32">J136+J146</f>
        <v>1252.8200000000002</v>
      </c>
      <c r="K147" s="32"/>
      <c r="L147" s="32">
        <f t="shared" si="32"/>
        <v>153.16</v>
      </c>
    </row>
    <row r="148" spans="1:12" ht="15" x14ac:dyDescent="0.25">
      <c r="A148" s="20">
        <v>2</v>
      </c>
      <c r="B148" s="21">
        <v>4</v>
      </c>
      <c r="C148" s="22" t="s">
        <v>20</v>
      </c>
      <c r="D148" s="5" t="s">
        <v>21</v>
      </c>
      <c r="E148" s="52" t="s">
        <v>76</v>
      </c>
      <c r="F148" s="98">
        <v>210</v>
      </c>
      <c r="G148" s="68">
        <v>8.83</v>
      </c>
      <c r="H148" s="68">
        <v>13.39</v>
      </c>
      <c r="I148" s="69">
        <v>39.4</v>
      </c>
      <c r="J148" s="68">
        <v>314.02999999999997</v>
      </c>
      <c r="K148" s="96">
        <v>173</v>
      </c>
      <c r="L148" s="39"/>
    </row>
    <row r="149" spans="1:12" ht="15.75" x14ac:dyDescent="0.25">
      <c r="A149" s="23"/>
      <c r="B149" s="15"/>
      <c r="C149" s="11"/>
      <c r="D149" s="6" t="s">
        <v>75</v>
      </c>
      <c r="E149" s="60" t="s">
        <v>103</v>
      </c>
      <c r="F149" s="99">
        <v>15</v>
      </c>
      <c r="G149" s="70">
        <v>3.48</v>
      </c>
      <c r="H149" s="70">
        <v>4.43</v>
      </c>
      <c r="I149" s="71">
        <v>0</v>
      </c>
      <c r="J149" s="70">
        <v>54.6</v>
      </c>
      <c r="K149" s="97">
        <v>15</v>
      </c>
      <c r="L149" s="41"/>
    </row>
    <row r="150" spans="1:12" ht="15" x14ac:dyDescent="0.25">
      <c r="A150" s="23"/>
      <c r="B150" s="15"/>
      <c r="C150" s="11"/>
      <c r="D150" s="7" t="s">
        <v>22</v>
      </c>
      <c r="E150" s="57" t="s">
        <v>72</v>
      </c>
      <c r="F150" s="99">
        <v>200</v>
      </c>
      <c r="G150" s="70">
        <v>1</v>
      </c>
      <c r="H150" s="70">
        <v>0.2</v>
      </c>
      <c r="I150" s="71">
        <v>20.2</v>
      </c>
      <c r="J150" s="70">
        <v>86</v>
      </c>
      <c r="K150" s="97">
        <v>442</v>
      </c>
      <c r="L150" s="41"/>
    </row>
    <row r="151" spans="1:12" ht="15" x14ac:dyDescent="0.25">
      <c r="A151" s="23"/>
      <c r="B151" s="15"/>
      <c r="C151" s="11"/>
      <c r="D151" s="7" t="s">
        <v>109</v>
      </c>
      <c r="E151" s="53" t="s">
        <v>41</v>
      </c>
      <c r="F151" s="99">
        <v>40</v>
      </c>
      <c r="G151" s="70">
        <v>2.96</v>
      </c>
      <c r="H151" s="70">
        <v>0.24</v>
      </c>
      <c r="I151" s="71">
        <v>19.47</v>
      </c>
      <c r="J151" s="70">
        <v>91.89</v>
      </c>
      <c r="K151" s="97" t="s">
        <v>43</v>
      </c>
      <c r="L151" s="41"/>
    </row>
    <row r="152" spans="1:12" ht="15" x14ac:dyDescent="0.25">
      <c r="A152" s="23"/>
      <c r="B152" s="15"/>
      <c r="C152" s="11"/>
      <c r="D152" s="7" t="s">
        <v>110</v>
      </c>
      <c r="E152" s="40" t="s">
        <v>104</v>
      </c>
      <c r="F152" s="99">
        <v>50</v>
      </c>
      <c r="G152" s="70">
        <v>0.39</v>
      </c>
      <c r="H152" s="70">
        <v>0.05</v>
      </c>
      <c r="I152" s="71">
        <v>38.700000000000003</v>
      </c>
      <c r="J152" s="70">
        <v>158.11000000000001</v>
      </c>
      <c r="K152" s="97" t="s">
        <v>43</v>
      </c>
      <c r="L152" s="41"/>
    </row>
    <row r="153" spans="1:12" ht="15" x14ac:dyDescent="0.2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.75" thickBot="1" x14ac:dyDescent="0.3">
      <c r="A155" s="24"/>
      <c r="B155" s="17"/>
      <c r="C155" s="8"/>
      <c r="D155" s="18" t="s">
        <v>31</v>
      </c>
      <c r="E155" s="9"/>
      <c r="F155" s="19">
        <f>SUM(F148:F154)</f>
        <v>515</v>
      </c>
      <c r="G155" s="19">
        <f t="shared" ref="G155:J155" si="33">SUM(G148:G154)</f>
        <v>16.66</v>
      </c>
      <c r="H155" s="19">
        <f t="shared" si="33"/>
        <v>18.309999999999999</v>
      </c>
      <c r="I155" s="19">
        <f t="shared" si="33"/>
        <v>117.77</v>
      </c>
      <c r="J155" s="19">
        <f t="shared" si="33"/>
        <v>704.63</v>
      </c>
      <c r="K155" s="25"/>
      <c r="L155" s="19">
        <f t="shared" ref="L155" si="34">SUM(L148:L154)</f>
        <v>0</v>
      </c>
    </row>
    <row r="156" spans="1:12" ht="25.5" x14ac:dyDescent="0.25">
      <c r="A156" s="26">
        <f>A148</f>
        <v>2</v>
      </c>
      <c r="B156" s="13">
        <f>B148</f>
        <v>4</v>
      </c>
      <c r="C156" s="10" t="s">
        <v>25</v>
      </c>
      <c r="D156" s="7" t="s">
        <v>27</v>
      </c>
      <c r="E156" s="40" t="s">
        <v>105</v>
      </c>
      <c r="F156" s="99">
        <v>250</v>
      </c>
      <c r="G156" s="68">
        <v>14.23</v>
      </c>
      <c r="H156" s="68">
        <v>12.66</v>
      </c>
      <c r="I156" s="69">
        <v>20.62</v>
      </c>
      <c r="J156" s="68">
        <v>253.56</v>
      </c>
      <c r="K156" s="97">
        <v>103</v>
      </c>
      <c r="L156" s="65">
        <v>24.5</v>
      </c>
    </row>
    <row r="157" spans="1:12" ht="15.75" x14ac:dyDescent="0.25">
      <c r="A157" s="23"/>
      <c r="B157" s="15"/>
      <c r="C157" s="11"/>
      <c r="D157" s="7" t="s">
        <v>28</v>
      </c>
      <c r="E157" s="55" t="s">
        <v>73</v>
      </c>
      <c r="F157" s="99">
        <v>220</v>
      </c>
      <c r="G157" s="70">
        <v>32.22</v>
      </c>
      <c r="H157" s="70">
        <v>23.63</v>
      </c>
      <c r="I157" s="71">
        <v>59.56</v>
      </c>
      <c r="J157" s="70">
        <v>586.14</v>
      </c>
      <c r="K157" s="97">
        <v>222</v>
      </c>
      <c r="L157" s="66">
        <v>60</v>
      </c>
    </row>
    <row r="158" spans="1:12" ht="15.75" x14ac:dyDescent="0.25">
      <c r="A158" s="23"/>
      <c r="B158" s="15"/>
      <c r="C158" s="11"/>
      <c r="D158" s="7" t="s">
        <v>22</v>
      </c>
      <c r="E158" s="55" t="s">
        <v>55</v>
      </c>
      <c r="F158" s="99">
        <v>200</v>
      </c>
      <c r="G158" s="70">
        <v>0.06</v>
      </c>
      <c r="H158" s="70">
        <v>0.01</v>
      </c>
      <c r="I158" s="71">
        <v>14.72</v>
      </c>
      <c r="J158" s="70">
        <v>60.36</v>
      </c>
      <c r="K158" s="97">
        <v>431</v>
      </c>
      <c r="L158" s="66">
        <v>5.2</v>
      </c>
    </row>
    <row r="159" spans="1:12" ht="15" x14ac:dyDescent="0.25">
      <c r="A159" s="23"/>
      <c r="B159" s="15"/>
      <c r="C159" s="11"/>
      <c r="D159" s="7" t="s">
        <v>109</v>
      </c>
      <c r="E159" s="61" t="s">
        <v>41</v>
      </c>
      <c r="F159" s="99">
        <v>20</v>
      </c>
      <c r="G159" s="70">
        <v>1.48</v>
      </c>
      <c r="H159" s="70">
        <v>0.12</v>
      </c>
      <c r="I159" s="71">
        <v>9.73</v>
      </c>
      <c r="J159" s="70">
        <v>45.94</v>
      </c>
      <c r="K159" s="97" t="s">
        <v>43</v>
      </c>
      <c r="L159" s="66">
        <v>2.08</v>
      </c>
    </row>
    <row r="160" spans="1:12" ht="15" x14ac:dyDescent="0.25">
      <c r="A160" s="23"/>
      <c r="B160" s="15"/>
      <c r="C160" s="11"/>
      <c r="D160" s="7" t="s">
        <v>109</v>
      </c>
      <c r="E160" s="52" t="s">
        <v>49</v>
      </c>
      <c r="F160" s="99">
        <v>40</v>
      </c>
      <c r="G160" s="70">
        <v>2.57</v>
      </c>
      <c r="H160" s="70">
        <v>0.34</v>
      </c>
      <c r="I160" s="71">
        <v>16.45</v>
      </c>
      <c r="J160" s="70">
        <v>79.14</v>
      </c>
      <c r="K160" s="97" t="s">
        <v>43</v>
      </c>
      <c r="L160" s="66">
        <v>3.22</v>
      </c>
    </row>
    <row r="161" spans="1:12" ht="15" x14ac:dyDescent="0.25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5"/>
      <c r="C162" s="11"/>
      <c r="D162" s="6"/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4"/>
      <c r="B163" s="17"/>
      <c r="C163" s="8"/>
      <c r="D163" s="18" t="s">
        <v>31</v>
      </c>
      <c r="E163" s="9"/>
      <c r="F163" s="19">
        <f>SUM(F156:F162)</f>
        <v>730</v>
      </c>
      <c r="G163" s="19">
        <f>SUM(G156:G162)</f>
        <v>50.56</v>
      </c>
      <c r="H163" s="19">
        <f>SUM(H156:H162)</f>
        <v>36.76</v>
      </c>
      <c r="I163" s="19">
        <f>SUM(I156:I162)</f>
        <v>121.08000000000001</v>
      </c>
      <c r="J163" s="19">
        <f>SUM(J156:J162)</f>
        <v>1025.1400000000001</v>
      </c>
      <c r="K163" s="25"/>
      <c r="L163" s="19">
        <f>SUM(L156:L162)</f>
        <v>95</v>
      </c>
    </row>
    <row r="164" spans="1:12" ht="15.75" thickBot="1" x14ac:dyDescent="0.25">
      <c r="A164" s="29">
        <f>A148</f>
        <v>2</v>
      </c>
      <c r="B164" s="30">
        <f>B148</f>
        <v>4</v>
      </c>
      <c r="C164" s="74" t="s">
        <v>4</v>
      </c>
      <c r="D164" s="75"/>
      <c r="E164" s="31"/>
      <c r="F164" s="32">
        <f>F155+F163</f>
        <v>1245</v>
      </c>
      <c r="G164" s="32">
        <f>G155+G163</f>
        <v>67.22</v>
      </c>
      <c r="H164" s="32">
        <f>H155+H163</f>
        <v>55.069999999999993</v>
      </c>
      <c r="I164" s="32">
        <f>I155+I163</f>
        <v>238.85000000000002</v>
      </c>
      <c r="J164" s="32">
        <f>J155+J163</f>
        <v>1729.77</v>
      </c>
      <c r="K164" s="32"/>
      <c r="L164" s="32">
        <f>L155+L163</f>
        <v>95</v>
      </c>
    </row>
    <row r="165" spans="1:12" ht="15" x14ac:dyDescent="0.25">
      <c r="A165" s="20">
        <v>2</v>
      </c>
      <c r="B165" s="21">
        <v>5</v>
      </c>
      <c r="C165" s="22" t="s">
        <v>20</v>
      </c>
      <c r="D165" s="5" t="s">
        <v>21</v>
      </c>
      <c r="E165" s="49" t="s">
        <v>70</v>
      </c>
      <c r="F165" s="92">
        <v>210</v>
      </c>
      <c r="G165" s="68">
        <v>6.05</v>
      </c>
      <c r="H165" s="68">
        <v>8.24</v>
      </c>
      <c r="I165" s="69">
        <v>30.18</v>
      </c>
      <c r="J165" s="68">
        <v>218.73</v>
      </c>
      <c r="K165" s="72">
        <v>189</v>
      </c>
      <c r="L165" s="65">
        <v>18.100000000000001</v>
      </c>
    </row>
    <row r="166" spans="1:12" ht="15" x14ac:dyDescent="0.25">
      <c r="A166" s="23"/>
      <c r="B166" s="15"/>
      <c r="C166" s="11"/>
      <c r="D166" s="6" t="s">
        <v>75</v>
      </c>
      <c r="E166" s="49" t="s">
        <v>91</v>
      </c>
      <c r="F166" s="93">
        <v>10</v>
      </c>
      <c r="G166" s="70">
        <v>0.05</v>
      </c>
      <c r="H166" s="70">
        <v>8.25</v>
      </c>
      <c r="I166" s="71">
        <v>0.08</v>
      </c>
      <c r="J166" s="70">
        <v>74.8</v>
      </c>
      <c r="K166" s="73">
        <v>14</v>
      </c>
      <c r="L166" s="66">
        <v>10.74</v>
      </c>
    </row>
    <row r="167" spans="1:12" ht="15" x14ac:dyDescent="0.25">
      <c r="A167" s="23"/>
      <c r="B167" s="15"/>
      <c r="C167" s="11"/>
      <c r="D167" s="7" t="s">
        <v>22</v>
      </c>
      <c r="E167" s="57" t="s">
        <v>74</v>
      </c>
      <c r="F167" s="93">
        <v>200</v>
      </c>
      <c r="G167" s="70">
        <v>3.31</v>
      </c>
      <c r="H167" s="70">
        <v>3.4</v>
      </c>
      <c r="I167" s="71">
        <v>26.52</v>
      </c>
      <c r="J167" s="70">
        <v>148.02000000000001</v>
      </c>
      <c r="K167" s="73">
        <v>379</v>
      </c>
      <c r="L167" s="66">
        <v>14.4</v>
      </c>
    </row>
    <row r="168" spans="1:12" ht="15" x14ac:dyDescent="0.25">
      <c r="A168" s="23"/>
      <c r="B168" s="15"/>
      <c r="C168" s="11"/>
      <c r="D168" s="7" t="s">
        <v>109</v>
      </c>
      <c r="E168" s="53" t="s">
        <v>41</v>
      </c>
      <c r="F168" s="93">
        <v>40</v>
      </c>
      <c r="G168" s="70">
        <v>2.96</v>
      </c>
      <c r="H168" s="70">
        <v>0.24</v>
      </c>
      <c r="I168" s="71">
        <v>19.47</v>
      </c>
      <c r="J168" s="70">
        <v>91.89</v>
      </c>
      <c r="K168" s="73" t="s">
        <v>43</v>
      </c>
      <c r="L168" s="66">
        <v>4.16</v>
      </c>
    </row>
    <row r="169" spans="1:12" ht="15" x14ac:dyDescent="0.25">
      <c r="A169" s="23"/>
      <c r="B169" s="15"/>
      <c r="C169" s="11"/>
      <c r="D169" s="7" t="s">
        <v>24</v>
      </c>
      <c r="E169" s="53" t="s">
        <v>42</v>
      </c>
      <c r="F169" s="93">
        <v>150</v>
      </c>
      <c r="G169" s="70">
        <v>0.6</v>
      </c>
      <c r="H169" s="70">
        <v>14.7</v>
      </c>
      <c r="I169" s="71">
        <v>70.5</v>
      </c>
      <c r="J169" s="70">
        <v>70.5</v>
      </c>
      <c r="K169" s="73">
        <v>338</v>
      </c>
      <c r="L169" s="66">
        <v>10.76</v>
      </c>
    </row>
    <row r="170" spans="1:12" ht="15" x14ac:dyDescent="0.25">
      <c r="A170" s="23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5.75" customHeight="1" thickBot="1" x14ac:dyDescent="0.3">
      <c r="A172" s="24"/>
      <c r="B172" s="17"/>
      <c r="C172" s="8"/>
      <c r="D172" s="18" t="s">
        <v>31</v>
      </c>
      <c r="E172" s="9"/>
      <c r="F172" s="19">
        <f>SUM(F165:F171)</f>
        <v>610</v>
      </c>
      <c r="G172" s="19">
        <f t="shared" ref="G172:J172" si="35">SUM(G165:G171)</f>
        <v>12.97</v>
      </c>
      <c r="H172" s="19">
        <f t="shared" si="35"/>
        <v>34.83</v>
      </c>
      <c r="I172" s="19">
        <f t="shared" si="35"/>
        <v>146.75</v>
      </c>
      <c r="J172" s="19">
        <f t="shared" si="35"/>
        <v>603.93999999999994</v>
      </c>
      <c r="K172" s="25"/>
      <c r="L172" s="19">
        <f t="shared" ref="L172" si="36">SUM(L165:L171)</f>
        <v>58.160000000000004</v>
      </c>
    </row>
    <row r="173" spans="1:12" ht="15.75" x14ac:dyDescent="0.25">
      <c r="A173" s="26">
        <f>A165</f>
        <v>2</v>
      </c>
      <c r="B173" s="13">
        <f>B165</f>
        <v>5</v>
      </c>
      <c r="C173" s="10" t="s">
        <v>25</v>
      </c>
      <c r="D173" s="7" t="s">
        <v>26</v>
      </c>
      <c r="E173" s="55" t="s">
        <v>56</v>
      </c>
      <c r="F173" s="92">
        <v>100</v>
      </c>
      <c r="G173" s="68">
        <v>1.1000000000000001</v>
      </c>
      <c r="H173" s="68">
        <v>0.2</v>
      </c>
      <c r="I173" s="69">
        <v>3.8</v>
      </c>
      <c r="J173" s="68">
        <v>24</v>
      </c>
      <c r="K173" s="72">
        <v>71</v>
      </c>
      <c r="L173" s="65">
        <v>15</v>
      </c>
    </row>
    <row r="174" spans="1:12" ht="15.75" x14ac:dyDescent="0.25">
      <c r="A174" s="23"/>
      <c r="B174" s="15"/>
      <c r="C174" s="11"/>
      <c r="D174" s="7" t="s">
        <v>27</v>
      </c>
      <c r="E174" s="55" t="s">
        <v>80</v>
      </c>
      <c r="F174" s="93">
        <v>250</v>
      </c>
      <c r="G174" s="70">
        <v>13.45</v>
      </c>
      <c r="H174" s="70">
        <v>15.54</v>
      </c>
      <c r="I174" s="71">
        <v>13.11</v>
      </c>
      <c r="J174" s="70">
        <v>246.69</v>
      </c>
      <c r="K174" s="73">
        <v>82</v>
      </c>
      <c r="L174" s="66">
        <v>30</v>
      </c>
    </row>
    <row r="175" spans="1:12" ht="15.75" x14ac:dyDescent="0.25">
      <c r="A175" s="23"/>
      <c r="B175" s="15"/>
      <c r="C175" s="11"/>
      <c r="D175" s="7" t="s">
        <v>28</v>
      </c>
      <c r="E175" s="55" t="s">
        <v>106</v>
      </c>
      <c r="F175" s="93">
        <v>240</v>
      </c>
      <c r="G175" s="70">
        <v>21.42</v>
      </c>
      <c r="H175" s="70">
        <v>21.6</v>
      </c>
      <c r="I175" s="71">
        <v>19.600000000000001</v>
      </c>
      <c r="J175" s="70">
        <v>359.78</v>
      </c>
      <c r="K175" s="73">
        <v>298</v>
      </c>
      <c r="L175" s="66">
        <v>38.700000000000003</v>
      </c>
    </row>
    <row r="176" spans="1:12" ht="15" x14ac:dyDescent="0.25">
      <c r="A176" s="23"/>
      <c r="B176" s="15"/>
      <c r="C176" s="11"/>
      <c r="D176" s="62" t="s">
        <v>22</v>
      </c>
      <c r="E176" s="63" t="s">
        <v>54</v>
      </c>
      <c r="F176" s="93">
        <v>200</v>
      </c>
      <c r="G176" s="70">
        <v>0.16</v>
      </c>
      <c r="H176" s="70">
        <v>0.16</v>
      </c>
      <c r="I176" s="71">
        <v>27.04</v>
      </c>
      <c r="J176" s="70">
        <v>111.12</v>
      </c>
      <c r="K176" s="73" t="s">
        <v>107</v>
      </c>
      <c r="L176" s="66">
        <v>6</v>
      </c>
    </row>
    <row r="177" spans="1:12" ht="15.75" x14ac:dyDescent="0.25">
      <c r="A177" s="23"/>
      <c r="B177" s="15"/>
      <c r="C177" s="11"/>
      <c r="D177" s="7" t="s">
        <v>109</v>
      </c>
      <c r="E177" s="55" t="s">
        <v>41</v>
      </c>
      <c r="F177" s="93">
        <v>20</v>
      </c>
      <c r="G177" s="70">
        <v>1.48</v>
      </c>
      <c r="H177" s="70">
        <v>0.12</v>
      </c>
      <c r="I177" s="71">
        <v>9.73</v>
      </c>
      <c r="J177" s="70">
        <v>45.94</v>
      </c>
      <c r="K177" s="73" t="s">
        <v>43</v>
      </c>
      <c r="L177" s="66">
        <v>2.08</v>
      </c>
    </row>
    <row r="178" spans="1:12" ht="15.75" x14ac:dyDescent="0.25">
      <c r="A178" s="23"/>
      <c r="B178" s="15"/>
      <c r="C178" s="11"/>
      <c r="D178" s="7" t="s">
        <v>109</v>
      </c>
      <c r="E178" s="55" t="s">
        <v>49</v>
      </c>
      <c r="F178" s="93">
        <v>40</v>
      </c>
      <c r="G178" s="70">
        <v>2.57</v>
      </c>
      <c r="H178" s="70">
        <v>0.34</v>
      </c>
      <c r="I178" s="71">
        <v>16.45</v>
      </c>
      <c r="J178" s="70">
        <v>79.14</v>
      </c>
      <c r="K178" s="73" t="s">
        <v>43</v>
      </c>
      <c r="L178" s="66">
        <v>3.22</v>
      </c>
    </row>
    <row r="179" spans="1:12" ht="15" x14ac:dyDescent="0.25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6"/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4"/>
      <c r="B181" s="17"/>
      <c r="C181" s="8"/>
      <c r="D181" s="18" t="s">
        <v>31</v>
      </c>
      <c r="E181" s="9"/>
      <c r="F181" s="19">
        <f>SUM(F173:F180)</f>
        <v>850</v>
      </c>
      <c r="G181" s="19">
        <f>SUM(G173:G180)</f>
        <v>40.179999999999993</v>
      </c>
      <c r="H181" s="19">
        <f>SUM(H173:H180)</f>
        <v>37.96</v>
      </c>
      <c r="I181" s="19">
        <f>SUM(I173:I180)</f>
        <v>89.73</v>
      </c>
      <c r="J181" s="19">
        <f>SUM(J173:J180)</f>
        <v>866.67</v>
      </c>
      <c r="K181" s="25"/>
      <c r="L181" s="19">
        <f>SUM(L173:L180)</f>
        <v>95</v>
      </c>
    </row>
    <row r="182" spans="1:12" ht="15" x14ac:dyDescent="0.2">
      <c r="A182" s="29">
        <f>A165</f>
        <v>2</v>
      </c>
      <c r="B182" s="30">
        <f>B165</f>
        <v>5</v>
      </c>
      <c r="C182" s="74" t="s">
        <v>4</v>
      </c>
      <c r="D182" s="75"/>
      <c r="E182" s="31"/>
      <c r="F182" s="32">
        <f>F172+F181</f>
        <v>1460</v>
      </c>
      <c r="G182" s="32">
        <f>G172+G181</f>
        <v>53.149999999999991</v>
      </c>
      <c r="H182" s="32">
        <f>H172+H181</f>
        <v>72.789999999999992</v>
      </c>
      <c r="I182" s="32">
        <f>I172+I181</f>
        <v>236.48000000000002</v>
      </c>
      <c r="J182" s="32">
        <f>J172+J181</f>
        <v>1470.61</v>
      </c>
      <c r="K182" s="32"/>
      <c r="L182" s="32">
        <f>L172+L181</f>
        <v>153.16</v>
      </c>
    </row>
    <row r="183" spans="1:12" x14ac:dyDescent="0.2">
      <c r="A183" s="27"/>
      <c r="B183" s="28"/>
      <c r="C183" s="76" t="s">
        <v>5</v>
      </c>
      <c r="D183" s="76"/>
      <c r="E183" s="76"/>
      <c r="F183" s="34">
        <f>(F24+F41+F59+F77+F94+F111+F129+F147+F164+F182)/(IF(F24=0,0,1)+IF(F41=0,0,1)+IF(F59=0,0,1)+IF(F77=0,0,1)+IF(F94=0,0,1)+IF(F111=0,0,1)+IF(F129=0,0,1)+IF(F147=0,0,1)+IF(F164=0,0,1)+IF(F182=0,0,1))</f>
        <v>1386</v>
      </c>
      <c r="G183" s="34">
        <f>(G24+G41+G59+G77+G94+G111+G129+G147+G164+G182)/(IF(G24=0,0,1)+IF(G41=0,0,1)+IF(G59=0,0,1)+IF(G77=0,0,1)+IF(G94=0,0,1)+IF(G111=0,0,1)+IF(G129=0,0,1)+IF(G147=0,0,1)+IF(G164=0,0,1)+IF(G182=0,0,1))</f>
        <v>184.87700000000001</v>
      </c>
      <c r="H183" s="34">
        <f>(H24+H41+H59+H77+H94+H111+H129+H147+H164+H182)/(IF(H24=0,0,1)+IF(H41=0,0,1)+IF(H59=0,0,1)+IF(H77=0,0,1)+IF(H94=0,0,1)+IF(H111=0,0,1)+IF(H129=0,0,1)+IF(H147=0,0,1)+IF(H164=0,0,1)+IF(H182=0,0,1))</f>
        <v>57.24499999999999</v>
      </c>
      <c r="I183" s="34">
        <f>(I24+I41+I59+I77+I94+I111+I129+I147+I164+I182)/(IF(I24=0,0,1)+IF(I41=0,0,1)+IF(I59=0,0,1)+IF(I77=0,0,1)+IF(I94=0,0,1)+IF(I111=0,0,1)+IF(I129=0,0,1)+IF(I147=0,0,1)+IF(I164=0,0,1)+IF(I182=0,0,1))</f>
        <v>178.23899999999998</v>
      </c>
      <c r="J183" s="34">
        <f>(J24+J41+J59+J77+J94+J111+J129+J147+J164+J182)/(IF(J24=0,0,1)+IF(J41=0,0,1)+IF(J59=0,0,1)+IF(J77=0,0,1)+IF(J94=0,0,1)+IF(J111=0,0,1)+IF(J129=0,0,1)+IF(J147=0,0,1)+IF(J164=0,0,1)+IF(J182=0,0,1))</f>
        <v>1442.1640000000002</v>
      </c>
      <c r="K183" s="34"/>
      <c r="L183" s="34">
        <f>(L24+L41+L59+L77+L94+L111+L129+L147+L164+L182)/(IF(L24=0,0,1)+IF(L41=0,0,1)+IF(L59=0,0,1)+IF(L77=0,0,1)+IF(L94=0,0,1)+IF(L111=0,0,1)+IF(L129=0,0,1)+IF(L147=0,0,1)+IF(L164=0,0,1)+IF(L182=0,0,1))</f>
        <v>147.34400000000002</v>
      </c>
    </row>
  </sheetData>
  <mergeCells count="14">
    <mergeCell ref="C1:E1"/>
    <mergeCell ref="H1:K1"/>
    <mergeCell ref="H2:K2"/>
    <mergeCell ref="C41:D41"/>
    <mergeCell ref="C59:D59"/>
    <mergeCell ref="C77:D77"/>
    <mergeCell ref="C94:D94"/>
    <mergeCell ref="C24:D24"/>
    <mergeCell ref="C183:E183"/>
    <mergeCell ref="C182:D182"/>
    <mergeCell ref="C111:D111"/>
    <mergeCell ref="C129:D129"/>
    <mergeCell ref="C147:D147"/>
    <mergeCell ref="C164:D1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2024-11-24T13:42:19Z</dcterms:modified>
</cp:coreProperties>
</file>